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codeName="ЭтаКнига"/>
  <mc:AlternateContent xmlns:mc="http://schemas.openxmlformats.org/markup-compatibility/2006">
    <mc:Choice Requires="x15">
      <x15ac:absPath xmlns:x15ac="http://schemas.microsoft.com/office/spreadsheetml/2010/11/ac" url="D:\Андрей\2026\Протоколы 2026\"/>
    </mc:Choice>
  </mc:AlternateContent>
  <xr:revisionPtr revIDLastSave="0" documentId="13_ncr:40009_{79B8583C-17CB-429E-A2D4-60D20C8ADE36}" xr6:coauthVersionLast="47" xr6:coauthVersionMax="47" xr10:uidLastSave="{00000000-0000-0000-0000-000000000000}"/>
  <bookViews>
    <workbookView xWindow="-120" yWindow="-120" windowWidth="38640" windowHeight="21240" tabRatio="500" activeTab="7"/>
  </bookViews>
  <sheets>
    <sheet name="Общекомандный зачет" sheetId="1" r:id="rId1"/>
    <sheet name="Баскет 3х3" sheetId="2" r:id="rId2"/>
    <sheet name="Футбол" sheetId="3" r:id="rId3"/>
    <sheet name="1" sheetId="4" state="hidden" r:id="rId4"/>
    <sheet name="Бадм Общ" sheetId="5" r:id="rId5"/>
    <sheet name="Бадм Муж" sheetId="6" r:id="rId6"/>
    <sheet name="Бадм Жен" sheetId="7" r:id="rId7"/>
    <sheet name="Жим" sheetId="8" r:id="rId8"/>
    <sheet name="МнБор" sheetId="9" r:id="rId9"/>
    <sheet name="Плавание" sheetId="10" r:id="rId10"/>
  </sheets>
  <definedNames>
    <definedName name="Excel_BuiltIn_Print_Area" localSheetId="0">'Общекомандный зачет'!$A$1:$P$20</definedName>
    <definedName name="Print_Area" localSheetId="6">'Бадм Жен'!$A$1:$AI$87</definedName>
    <definedName name="Print_Area" localSheetId="5">'Бадм Муж'!$A$1:$AI$87</definedName>
    <definedName name="Print_Area" localSheetId="1">'Баскет 3х3'!$A$1:$AI$45</definedName>
    <definedName name="Print_Area" localSheetId="0">'Общекомандный зачет'!$A$1:$P$20</definedName>
    <definedName name="Print_Area" localSheetId="2">Футбол!$A$1:$W$51</definedName>
    <definedName name="_xlnm.Print_Area" localSheetId="7">Жим!$A$1:$AW$69</definedName>
    <definedName name="_xlnm.Print_Area" localSheetId="0">'Общекомандный зачет'!$A$1:$P$20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7" l="1"/>
  <c r="H14" i="7"/>
  <c r="D15" i="7"/>
  <c r="H15" i="7"/>
  <c r="P15" i="7"/>
  <c r="T15" i="7"/>
  <c r="AB15" i="7"/>
  <c r="AF15" i="7"/>
  <c r="D16" i="7"/>
  <c r="H16" i="7"/>
  <c r="D17" i="7"/>
  <c r="H17" i="7"/>
  <c r="P17" i="7"/>
  <c r="T17" i="7"/>
  <c r="AB17" i="7"/>
  <c r="AF17" i="7"/>
  <c r="D18" i="7"/>
  <c r="H18" i="7"/>
  <c r="D19" i="7"/>
  <c r="H19" i="7"/>
  <c r="P19" i="7"/>
  <c r="T19" i="7"/>
  <c r="AB19" i="7"/>
  <c r="AF19" i="7"/>
  <c r="D14" i="6"/>
  <c r="H14" i="6"/>
  <c r="D15" i="6"/>
  <c r="H15" i="6"/>
  <c r="P15" i="6"/>
  <c r="T15" i="6"/>
  <c r="AB15" i="6"/>
  <c r="AF15" i="6"/>
  <c r="D16" i="6"/>
  <c r="H16" i="6"/>
  <c r="D17" i="6"/>
  <c r="H17" i="6"/>
  <c r="P17" i="6"/>
  <c r="T17" i="6"/>
  <c r="AB17" i="6"/>
  <c r="AF17" i="6"/>
  <c r="D18" i="6"/>
  <c r="H18" i="6"/>
  <c r="D19" i="6"/>
  <c r="H19" i="6"/>
  <c r="P19" i="6"/>
  <c r="T19" i="6"/>
  <c r="AB19" i="6"/>
  <c r="AF19" i="6"/>
  <c r="AB14" i="2"/>
  <c r="AF14" i="2"/>
  <c r="D15" i="2"/>
  <c r="H15" i="2"/>
  <c r="P15" i="2"/>
  <c r="T15" i="2"/>
  <c r="AB15" i="2"/>
  <c r="AF15" i="2"/>
  <c r="AB16" i="2"/>
  <c r="AF16" i="2"/>
  <c r="D17" i="2"/>
  <c r="H17" i="2"/>
  <c r="P17" i="2"/>
  <c r="T17" i="2"/>
  <c r="AB17" i="2"/>
  <c r="AF17" i="2"/>
  <c r="AB18" i="2"/>
  <c r="AF18" i="2"/>
  <c r="D19" i="2"/>
  <c r="H19" i="2"/>
  <c r="P19" i="2"/>
  <c r="T19" i="2"/>
  <c r="AB19" i="2"/>
  <c r="AF19" i="2"/>
  <c r="AB31" i="2"/>
  <c r="AF31" i="2"/>
  <c r="AB32" i="2"/>
  <c r="AF32" i="2"/>
  <c r="AB33" i="2"/>
  <c r="AF33" i="2"/>
  <c r="AB42" i="2"/>
  <c r="AF42" i="2"/>
  <c r="AB43" i="2"/>
  <c r="AF43" i="2"/>
  <c r="AB44" i="2"/>
  <c r="AF44" i="2"/>
  <c r="H6" i="8"/>
  <c r="H7" i="8"/>
  <c r="H8" i="8"/>
  <c r="H9" i="8"/>
  <c r="H10" i="8"/>
  <c r="H11" i="8"/>
  <c r="H12" i="8"/>
  <c r="H13" i="8"/>
  <c r="H14" i="8"/>
  <c r="H15" i="8"/>
  <c r="P7" i="9"/>
  <c r="Q7" i="9" s="1"/>
  <c r="P8" i="9"/>
  <c r="P9" i="9"/>
  <c r="Q9" i="9"/>
  <c r="P10" i="9"/>
  <c r="P11" i="9"/>
  <c r="Q11" i="9"/>
  <c r="P12" i="9"/>
  <c r="P13" i="9"/>
  <c r="P14" i="9"/>
  <c r="Q13" i="9" s="1"/>
  <c r="P15" i="9"/>
  <c r="P16" i="9"/>
  <c r="Q15" i="9" s="1"/>
  <c r="P17" i="9"/>
  <c r="Q17" i="9"/>
  <c r="P18" i="9"/>
  <c r="P19" i="9"/>
  <c r="P20" i="9"/>
  <c r="Q19" i="9" s="1"/>
  <c r="P21" i="9"/>
  <c r="P22" i="9"/>
  <c r="Q21" i="9" s="1"/>
  <c r="P23" i="9"/>
  <c r="P24" i="9"/>
  <c r="Q23" i="9" s="1"/>
  <c r="P25" i="9"/>
  <c r="P26" i="9"/>
  <c r="Q25" i="9" s="1"/>
  <c r="D14" i="3"/>
  <c r="H14" i="3"/>
  <c r="P14" i="3"/>
  <c r="T14" i="3"/>
  <c r="D15" i="3"/>
  <c r="H15" i="3"/>
  <c r="P15" i="3"/>
  <c r="T15" i="3"/>
  <c r="D16" i="3"/>
  <c r="H16" i="3"/>
  <c r="P16" i="3"/>
  <c r="T16" i="3"/>
</calcChain>
</file>

<file path=xl/sharedStrings.xml><?xml version="1.0" encoding="utf-8"?>
<sst xmlns="http://schemas.openxmlformats.org/spreadsheetml/2006/main" count="702" uniqueCount="244">
  <si>
    <t>Таблица общекомандных результатов 
VIII Спартакиады
Группы РусГидро 2026 г.</t>
  </si>
  <si>
    <t>06 - 08 июля 2026 г.</t>
  </si>
  <si>
    <t>г. Красноярск</t>
  </si>
  <si>
    <t>№ п/п</t>
  </si>
  <si>
    <t>Наименование команды</t>
  </si>
  <si>
    <t>Футбол</t>
  </si>
  <si>
    <t>Бадминтон</t>
  </si>
  <si>
    <t>Баскетбол 3х3</t>
  </si>
  <si>
    <t>Многоборье</t>
  </si>
  <si>
    <t>Русский жим</t>
  </si>
  <si>
    <t>Плавание</t>
  </si>
  <si>
    <t>ОБЩЕКОМАНДНЫЙ ЗАЧЕТ</t>
  </si>
  <si>
    <t>женщины</t>
  </si>
  <si>
    <t>мужчины</t>
  </si>
  <si>
    <t>общий зачет</t>
  </si>
  <si>
    <t>место</t>
  </si>
  <si>
    <t>очки</t>
  </si>
  <si>
    <t>Богучанская ГЭС</t>
  </si>
  <si>
    <t>Бурейская ГЭС</t>
  </si>
  <si>
    <t>Зейская ГЭС</t>
  </si>
  <si>
    <t>Исполнительный Аппарат РусГидро</t>
  </si>
  <si>
    <t>Красноярскэнергосбыт</t>
  </si>
  <si>
    <t>Новосибирская ГЭС</t>
  </si>
  <si>
    <t>РусГидро ИТ Сервис</t>
  </si>
  <si>
    <t xml:space="preserve">Саяно-Шушенская ГЭС </t>
  </si>
  <si>
    <t>СНРГ</t>
  </si>
  <si>
    <t>УК ГидроОГК</t>
  </si>
  <si>
    <t>Главный судья</t>
  </si>
  <si>
    <t xml:space="preserve">Главный секретарь </t>
  </si>
  <si>
    <r>
      <rPr>
        <b/>
        <sz val="22"/>
        <rFont val="Arial Cyr"/>
        <family val="2"/>
        <charset val="204"/>
      </rPr>
      <t xml:space="preserve">Таблица результатов и расписание игр по </t>
    </r>
    <r>
      <rPr>
        <b/>
        <u/>
        <sz val="22"/>
        <rFont val="Arial Cyr"/>
        <family val="2"/>
        <charset val="204"/>
      </rPr>
      <t xml:space="preserve">баскетболу 3х3
</t>
    </r>
    <r>
      <rPr>
        <b/>
        <sz val="22"/>
        <rFont val="Arial Cyr"/>
        <family val="2"/>
        <charset val="204"/>
      </rPr>
      <t>VIII Спартакиады
Группы РусГидро 2026 г.</t>
    </r>
  </si>
  <si>
    <t>СФУ Корпус 22 (пр. Свободный 82, стр 4)</t>
  </si>
  <si>
    <t>ГРУППОВОЙ ЭТАП</t>
  </si>
  <si>
    <t>№</t>
  </si>
  <si>
    <t>Группа А</t>
  </si>
  <si>
    <t>р.м.</t>
  </si>
  <si>
    <t>Группа Б</t>
  </si>
  <si>
    <t>Группа С</t>
  </si>
  <si>
    <t>№ №</t>
  </si>
  <si>
    <t>время</t>
  </si>
  <si>
    <t>площадка</t>
  </si>
  <si>
    <t>Матч</t>
  </si>
  <si>
    <t>счет</t>
  </si>
  <si>
    <t>1</t>
  </si>
  <si>
    <t>-</t>
  </si>
  <si>
    <t>2</t>
  </si>
  <si>
    <t>1 - 4</t>
  </si>
  <si>
    <t>2 - 3</t>
  </si>
  <si>
    <t>4 - 3</t>
  </si>
  <si>
    <t>1 - 2</t>
  </si>
  <si>
    <t>2 - 4</t>
  </si>
  <si>
    <t>3 - 1</t>
  </si>
  <si>
    <t>ПЛЕЙ-ОФФ</t>
  </si>
  <si>
    <t>1/2 ФИНАЛА</t>
  </si>
  <si>
    <t>ФИНАЛ</t>
  </si>
  <si>
    <t>1мА</t>
  </si>
  <si>
    <t>за 5 - 7 места</t>
  </si>
  <si>
    <t>1-2 МЕСТО</t>
  </si>
  <si>
    <t>2мА</t>
  </si>
  <si>
    <t>10:45 (площадка 1)</t>
  </si>
  <si>
    <t>2мБ</t>
  </si>
  <si>
    <t>3мВ</t>
  </si>
  <si>
    <t>2мВ</t>
  </si>
  <si>
    <t>11:45 (площадка 1)</t>
  </si>
  <si>
    <t>1мБ</t>
  </si>
  <si>
    <t>11:00 (площадка 1)</t>
  </si>
  <si>
    <t>1мВ</t>
  </si>
  <si>
    <t>за 8 - 10 места</t>
  </si>
  <si>
    <t>3-4 МЕСТО</t>
  </si>
  <si>
    <t>3мА</t>
  </si>
  <si>
    <t>пр 1 ПФ</t>
  </si>
  <si>
    <t>3мБ</t>
  </si>
  <si>
    <t>4мВ</t>
  </si>
  <si>
    <t>11:30 (площадка 1)</t>
  </si>
  <si>
    <t>пр 2 ПФ</t>
  </si>
  <si>
    <r>
      <rPr>
        <b/>
        <sz val="20"/>
        <rFont val="Arial Cyr"/>
        <family val="2"/>
        <charset val="204"/>
      </rPr>
      <t xml:space="preserve">Таблица результатов и расписание игр по </t>
    </r>
    <r>
      <rPr>
        <b/>
        <u/>
        <sz val="20"/>
        <rFont val="Arial Cyr"/>
        <family val="2"/>
        <charset val="204"/>
      </rPr>
      <t xml:space="preserve">футболу
</t>
    </r>
    <r>
      <rPr>
        <b/>
        <sz val="20"/>
        <rFont val="Arial Cyr"/>
        <family val="2"/>
        <charset val="204"/>
      </rPr>
      <t>VIII Спартакиады
Группы РусГидро 2026 г.</t>
    </r>
  </si>
  <si>
    <r>
      <rPr>
        <sz val="18"/>
        <rFont val="Arial Cyr"/>
        <family val="2"/>
        <charset val="204"/>
      </rPr>
      <t xml:space="preserve">Стадион СФУ </t>
    </r>
    <r>
      <rPr>
        <sz val="16"/>
        <rFont val="Arial Cyr"/>
        <family val="2"/>
        <charset val="204"/>
      </rPr>
      <t>(пр. Свободный 78Г)</t>
    </r>
  </si>
  <si>
    <t>ГРУППОВОЙ ЭТАП   07 июля</t>
  </si>
  <si>
    <t>победа</t>
  </si>
  <si>
    <t>с/п</t>
  </si>
  <si>
    <t>ПЛЕЙ-ОФФ   08 июля</t>
  </si>
  <si>
    <t>10:00 (площадка 1)</t>
  </si>
  <si>
    <t>10:00 (площадка 2)</t>
  </si>
  <si>
    <t>10:30 (площадка 1)</t>
  </si>
  <si>
    <t>5-6 МЕСТО</t>
  </si>
  <si>
    <t>10:30 (площадка 2)</t>
  </si>
  <si>
    <t>_002001000000000002001000000000000001000001000000</t>
  </si>
  <si>
    <t>_001000003001000001001000000000000000001000000000</t>
  </si>
  <si>
    <t>_000002002001000000001000001001000000000000000000</t>
  </si>
  <si>
    <t>_001002000000001001000001000000000000000000000001</t>
  </si>
  <si>
    <t>_002000001000000000000002001000000000001001000000</t>
  </si>
  <si>
    <t>_001001000001001000001000001000001000000001000000</t>
  </si>
  <si>
    <t>_000000001002001000001000001000000000001000001000</t>
  </si>
  <si>
    <t>_000001000001000001000001002000002000000000000000</t>
  </si>
  <si>
    <t>_000000000001001001000001001002000001000000000000</t>
  </si>
  <si>
    <t>_000001000000000001001000001000003001000000000000</t>
  </si>
  <si>
    <t>_001000000001000000000001000000000001001000002001</t>
  </si>
  <si>
    <t>_000000000000003000000000000001001000000002001000</t>
  </si>
  <si>
    <t>_000000001000001000001000000001000000001002000001</t>
  </si>
  <si>
    <t>_000000000000000001001001000002000001001000000000</t>
  </si>
  <si>
    <t>_000000000000000000000001000001000001002001001001</t>
  </si>
  <si>
    <t>_000000000000000000000000000000001002000000003002</t>
  </si>
  <si>
    <r>
      <rPr>
        <b/>
        <sz val="14"/>
        <rFont val="Times New Roman"/>
        <family val="1"/>
        <charset val="204"/>
      </rPr>
      <t xml:space="preserve">Таблица командного зачета по </t>
    </r>
    <r>
      <rPr>
        <b/>
        <u/>
        <sz val="14"/>
        <rFont val="Times New Roman"/>
        <family val="1"/>
        <charset val="204"/>
      </rPr>
      <t xml:space="preserve">бадминтону
</t>
    </r>
    <r>
      <rPr>
        <b/>
        <sz val="14"/>
        <rFont val="Times New Roman"/>
        <family val="1"/>
        <charset val="204"/>
      </rPr>
      <t>VIII Спартакиады
Группы РусГидро 2026 г.</t>
    </r>
  </si>
  <si>
    <t>МФК-1 СФУ (пр. Свободный 82, стр 11)</t>
  </si>
  <si>
    <t>Название команды</t>
  </si>
  <si>
    <t>ФИО</t>
  </si>
  <si>
    <t>Личный зачет</t>
  </si>
  <si>
    <t>Сумма мест</t>
  </si>
  <si>
    <t>Место</t>
  </si>
  <si>
    <t>Главный секретарь</t>
  </si>
  <si>
    <r>
      <rPr>
        <b/>
        <sz val="22"/>
        <rFont val="Arial Cyr"/>
        <family val="2"/>
        <charset val="204"/>
      </rPr>
      <t xml:space="preserve">Таблица результатов и расписание игр по </t>
    </r>
    <r>
      <rPr>
        <b/>
        <u/>
        <sz val="22"/>
        <rFont val="Arial Cyr"/>
        <family val="2"/>
        <charset val="204"/>
      </rPr>
      <t xml:space="preserve">бадминтону среди мужчин
</t>
    </r>
    <r>
      <rPr>
        <b/>
        <sz val="22"/>
        <rFont val="Arial Cyr"/>
        <family val="2"/>
        <charset val="204"/>
      </rPr>
      <t>VIII Спартакиады
Группы РусГидро 2026 г.</t>
    </r>
  </si>
  <si>
    <t>Саяно-Шушенская ГЭС 
Клименков Олег</t>
  </si>
  <si>
    <t>Испол. Аппарат РусГидро 
Белоголов Станислав</t>
  </si>
  <si>
    <t>Красноярскэнергосбыт 
Колмаков Роман</t>
  </si>
  <si>
    <t>Зейская ГЭС 
Сербиенко Роман</t>
  </si>
  <si>
    <t>Новосибирская ГЭС 
Чудин Владислав</t>
  </si>
  <si>
    <t>РусГидро ИТ Сервис 
Майсурадзе Павел</t>
  </si>
  <si>
    <t>Бурейская ГЭС 
Добров Карим</t>
  </si>
  <si>
    <t>Богучанская ГЭС 
Садриев Игорь</t>
  </si>
  <si>
    <t>СНРГ 
Бахмацкий Дмитрий</t>
  </si>
  <si>
    <t>УК ГидроОГК 
Беспалов Петр</t>
  </si>
  <si>
    <t>1/4 ФИНАЛА</t>
  </si>
  <si>
    <t>2м грБ</t>
  </si>
  <si>
    <t>И1</t>
  </si>
  <si>
    <t>2м грВ</t>
  </si>
  <si>
    <t>И3</t>
  </si>
  <si>
    <t>1м грА</t>
  </si>
  <si>
    <t>И7</t>
  </si>
  <si>
    <t>1 место</t>
  </si>
  <si>
    <t>1м грБ</t>
  </si>
  <si>
    <t>1м грВ</t>
  </si>
  <si>
    <t>И4</t>
  </si>
  <si>
    <t>2 место</t>
  </si>
  <si>
    <t>И2</t>
  </si>
  <si>
    <t>2м грА</t>
  </si>
  <si>
    <t>пр. И1</t>
  </si>
  <si>
    <t>И5</t>
  </si>
  <si>
    <t>пр. И4</t>
  </si>
  <si>
    <t>И8</t>
  </si>
  <si>
    <t>3 место</t>
  </si>
  <si>
    <t>пр. И2</t>
  </si>
  <si>
    <t>И6</t>
  </si>
  <si>
    <t>4 место</t>
  </si>
  <si>
    <t>пр. И5</t>
  </si>
  <si>
    <t>И9</t>
  </si>
  <si>
    <t>5 место</t>
  </si>
  <si>
    <t>пр. И6</t>
  </si>
  <si>
    <t>6 место</t>
  </si>
  <si>
    <t>3м грА</t>
  </si>
  <si>
    <t>7-8 МЕСТО</t>
  </si>
  <si>
    <t>И10</t>
  </si>
  <si>
    <t>4м грВ</t>
  </si>
  <si>
    <t>И12</t>
  </si>
  <si>
    <t>7 место</t>
  </si>
  <si>
    <t>3м грБ</t>
  </si>
  <si>
    <t>И11</t>
  </si>
  <si>
    <t>8 место</t>
  </si>
  <si>
    <t>3м грВ</t>
  </si>
  <si>
    <t>9-10 МЕСТО</t>
  </si>
  <si>
    <t>пр. И10</t>
  </si>
  <si>
    <t>И13</t>
  </si>
  <si>
    <t>9 место</t>
  </si>
  <si>
    <t>пр. И11</t>
  </si>
  <si>
    <t>10 место</t>
  </si>
  <si>
    <r>
      <rPr>
        <b/>
        <sz val="22"/>
        <rFont val="Arial Cyr"/>
        <family val="2"/>
        <charset val="204"/>
      </rPr>
      <t xml:space="preserve">Таблица результатов и расписание игр по </t>
    </r>
    <r>
      <rPr>
        <b/>
        <u/>
        <sz val="22"/>
        <rFont val="Arial Cyr"/>
        <family val="2"/>
        <charset val="204"/>
      </rPr>
      <t xml:space="preserve">бадминтону среди женщин
</t>
    </r>
    <r>
      <rPr>
        <b/>
        <sz val="22"/>
        <rFont val="Arial Cyr"/>
        <family val="2"/>
        <charset val="204"/>
      </rPr>
      <t>VIII Спартакиады
Группы РусГидро 2026 г.</t>
    </r>
  </si>
  <si>
    <t>Зейская ГЭС
Демьянова Анна</t>
  </si>
  <si>
    <t>Саяно-Шушенская ГЭС 
Деряева Татьяна</t>
  </si>
  <si>
    <t>Богучанская ГЭС 
Старцева Инна</t>
  </si>
  <si>
    <t>Испол. Аппарат РусГидро 
Лебедева Наталья</t>
  </si>
  <si>
    <t>РусГидро ИТ Сервис 
Келаскина Елизавета</t>
  </si>
  <si>
    <t>УК ГидроОГК 
Третьяк Наталья</t>
  </si>
  <si>
    <t>Бурейская ГЭС 
Жук Ольга</t>
  </si>
  <si>
    <t>Красноярскэнергосбыт 
Курагина Елена</t>
  </si>
  <si>
    <t>Новосибирская ГЭС 
Бирюкова Валерия</t>
  </si>
  <si>
    <t>СНРГ 
Борисенко Ксения</t>
  </si>
  <si>
    <r>
      <rPr>
        <b/>
        <sz val="14"/>
        <rFont val="Times New Roman"/>
        <family val="1"/>
        <charset val="204"/>
      </rPr>
      <t xml:space="preserve">Таблица результатов по </t>
    </r>
    <r>
      <rPr>
        <b/>
        <u/>
        <sz val="14"/>
        <rFont val="Times New Roman"/>
        <family val="1"/>
        <charset val="204"/>
      </rPr>
      <t xml:space="preserve">русскому жиму
</t>
    </r>
    <r>
      <rPr>
        <b/>
        <sz val="14"/>
        <rFont val="Times New Roman"/>
        <family val="1"/>
        <charset val="204"/>
      </rPr>
      <t>VIII Спартакиады
Группы РусГидро 2026 г.</t>
    </r>
  </si>
  <si>
    <t>Стартовый номер</t>
  </si>
  <si>
    <t>Дата рождения</t>
  </si>
  <si>
    <t>Вес уч-ка, кг</t>
  </si>
  <si>
    <t>Кол-во повторений</t>
  </si>
  <si>
    <t>ЛКА</t>
  </si>
  <si>
    <t>Моценко Евгений Денисович</t>
  </si>
  <si>
    <t>Шушкевич Олег Юрьевич</t>
  </si>
  <si>
    <t>Бурнышев Алексей Иосифович</t>
  </si>
  <si>
    <t>Парфенов Алексей Валерьевич</t>
  </si>
  <si>
    <t>Галигузов Денис Владимирович</t>
  </si>
  <si>
    <t>Томин Алексей Владимирович</t>
  </si>
  <si>
    <t>Крымский Егор Анатольевич</t>
  </si>
  <si>
    <t>Воронков Александр Альбертович</t>
  </si>
  <si>
    <t>Бочаров Константин Викторович</t>
  </si>
  <si>
    <t>Водяхо Михаил Владимирович</t>
  </si>
  <si>
    <t>Е.А.Пантелеева</t>
  </si>
  <si>
    <t>И.А.Чешуин</t>
  </si>
  <si>
    <r>
      <rPr>
        <b/>
        <sz val="14"/>
        <rFont val="Times New Roman"/>
        <family val="1"/>
        <charset val="204"/>
      </rPr>
      <t xml:space="preserve">Таблица результатов по </t>
    </r>
    <r>
      <rPr>
        <b/>
        <u/>
        <sz val="14"/>
        <rFont val="Times New Roman"/>
        <family val="1"/>
        <charset val="204"/>
      </rPr>
      <t xml:space="preserve">многоборью
</t>
    </r>
    <r>
      <rPr>
        <b/>
        <sz val="14"/>
        <rFont val="Times New Roman"/>
        <family val="1"/>
        <charset val="204"/>
      </rPr>
      <t>VIII Спартакиады
Группы РусГидро 2026 г.</t>
    </r>
  </si>
  <si>
    <t>Подтягивания</t>
  </si>
  <si>
    <t>Отжимания</t>
  </si>
  <si>
    <t>Бег 60 м</t>
  </si>
  <si>
    <t>Бег 1000 м</t>
  </si>
  <si>
    <t>Пресс</t>
  </si>
  <si>
    <t>Сумма мест участника</t>
  </si>
  <si>
    <t>Сумма мест команды</t>
  </si>
  <si>
    <t>Рез-т</t>
  </si>
  <si>
    <t>Куценов Денис Александрович</t>
  </si>
  <si>
    <t>Андреева Екатерина Сергеевна</t>
  </si>
  <si>
    <t>Ельчин Денис Вадимович</t>
  </si>
  <si>
    <t>Колено Дарья Егоровна</t>
  </si>
  <si>
    <t xml:space="preserve"> 17.02.2001</t>
  </si>
  <si>
    <t xml:space="preserve">Удод Даниил Владимирович </t>
  </si>
  <si>
    <t>Белова Ольга Сергеевна</t>
  </si>
  <si>
    <t>Федотов Александр Николаевич</t>
  </si>
  <si>
    <t>Власенко Оксана Анатольевна</t>
  </si>
  <si>
    <t>Швец Вадим Анатольевич</t>
  </si>
  <si>
    <t>Макосова Ксения Алексеевна</t>
  </si>
  <si>
    <t>Омельченко Евгений Владимирович</t>
  </si>
  <si>
    <t>Абакумова Марина Юрьевна</t>
  </si>
  <si>
    <t>Халидов Магомед Бадрудинович</t>
  </si>
  <si>
    <t>Кулагина Оксана Сергеевна</t>
  </si>
  <si>
    <t>Коршунов Александр Александрович</t>
  </si>
  <si>
    <t>Катайцева Татьяна Николаевна</t>
  </si>
  <si>
    <t>Грязнов Максим Витальевич</t>
  </si>
  <si>
    <t>Пугачева Анастасия Александровна</t>
  </si>
  <si>
    <t>Погребняков Денис Михайлович</t>
  </si>
  <si>
    <t>Гаджиева Зарема Шарабутдиновна</t>
  </si>
  <si>
    <r>
      <rPr>
        <b/>
        <sz val="14"/>
        <rFont val="Times New Roman"/>
        <family val="1"/>
        <charset val="204"/>
      </rPr>
      <t xml:space="preserve">Таблица результатов по </t>
    </r>
    <r>
      <rPr>
        <b/>
        <u/>
        <sz val="14"/>
        <rFont val="Times New Roman"/>
        <family val="1"/>
        <charset val="204"/>
      </rPr>
      <t xml:space="preserve">плаванию
</t>
    </r>
    <r>
      <rPr>
        <b/>
        <sz val="14"/>
        <rFont val="Times New Roman"/>
        <family val="1"/>
        <charset val="204"/>
      </rPr>
      <t>VIII Спартакиады
Группы РусГидро 2026 г.</t>
    </r>
  </si>
  <si>
    <t>МФК Радуга, ул. Елены Стасовой, 69Л</t>
  </si>
  <si>
    <t>Жеребьевка</t>
  </si>
  <si>
    <t>Коэф.</t>
  </si>
  <si>
    <t>Итог</t>
  </si>
  <si>
    <t>Ялама Дмитрий Евгеньевич</t>
  </si>
  <si>
    <t>Беликова Юлия Игоревна</t>
  </si>
  <si>
    <t>Провоторов Влас Олегович</t>
  </si>
  <si>
    <t>Андреева Анастасия Андреевна</t>
  </si>
  <si>
    <t>Бобриков Демьян Дмитриевич</t>
  </si>
  <si>
    <t>Жикина Елена Александровна</t>
  </si>
  <si>
    <t>Кошевой Сергей Владимирович</t>
  </si>
  <si>
    <t>Сергеева Ирина Сергеевна</t>
  </si>
  <si>
    <t>Паршин Роман Васильевич</t>
  </si>
  <si>
    <t>Парфенов Виталий Анатольевич</t>
  </si>
  <si>
    <t>Шкедова Любовь Петровна</t>
  </si>
  <si>
    <t>Зильберблюм Никита Витальевич</t>
  </si>
  <si>
    <t>Пенкина Лилия Викторовна</t>
  </si>
  <si>
    <t>Шерстюк Артем Павлович</t>
  </si>
  <si>
    <t>Боженова Юлия Михайловна</t>
  </si>
  <si>
    <t>Конюшок Даниил Олегович</t>
  </si>
  <si>
    <t>Бардикова Вера Ивановна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</si>
</sst>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"/>
  </numFmts>
  <fonts count="54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22"/>
      <name val="Arial Cyr"/>
      <family val="2"/>
      <charset val="204"/>
    </font>
    <font>
      <b/>
      <u/>
      <sz val="22"/>
      <name val="Arial Cyr"/>
      <family val="2"/>
      <charset val="204"/>
    </font>
    <font>
      <sz val="18"/>
      <name val="Arial"/>
      <family val="2"/>
      <charset val="204"/>
    </font>
    <font>
      <sz val="16"/>
      <name val="Arial Cyr"/>
      <family val="2"/>
      <charset val="204"/>
    </font>
    <font>
      <sz val="18"/>
      <name val="Arial Cyr"/>
      <family val="2"/>
      <charset val="204"/>
    </font>
    <font>
      <b/>
      <sz val="18"/>
      <color indexed="30"/>
      <name val="Arial Cyr"/>
      <family val="2"/>
      <charset val="204"/>
    </font>
    <font>
      <b/>
      <sz val="18"/>
      <color indexed="30"/>
      <name val="Century Gothic"/>
      <family val="2"/>
      <charset val="204"/>
    </font>
    <font>
      <sz val="11"/>
      <color indexed="30"/>
      <name val="Calibri"/>
      <family val="2"/>
      <charset val="204"/>
    </font>
    <font>
      <b/>
      <sz val="14"/>
      <color indexed="9"/>
      <name val="Century Gothic"/>
      <family val="2"/>
      <charset val="204"/>
    </font>
    <font>
      <sz val="14"/>
      <name val="Arial Cyr"/>
      <family val="2"/>
      <charset val="204"/>
    </font>
    <font>
      <b/>
      <sz val="14"/>
      <color indexed="30"/>
      <name val="Century Gothic"/>
      <family val="2"/>
      <charset val="204"/>
    </font>
    <font>
      <sz val="14"/>
      <color indexed="8"/>
      <name val="Century Gothic"/>
      <family val="2"/>
      <charset val="204"/>
    </font>
    <font>
      <b/>
      <sz val="14"/>
      <color indexed="56"/>
      <name val="Century Gothic"/>
      <family val="2"/>
      <charset val="204"/>
    </font>
    <font>
      <b/>
      <sz val="14"/>
      <name val="Century Gothic"/>
      <family val="2"/>
      <charset val="204"/>
    </font>
    <font>
      <sz val="14"/>
      <name val="Calibri"/>
      <family val="2"/>
      <charset val="204"/>
    </font>
    <font>
      <sz val="14"/>
      <color indexed="8"/>
      <name val="Calibri"/>
      <family val="2"/>
      <charset val="204"/>
    </font>
    <font>
      <sz val="10"/>
      <color indexed="8"/>
      <name val="Century Gothic"/>
      <family val="2"/>
      <charset val="204"/>
    </font>
    <font>
      <b/>
      <sz val="14"/>
      <color indexed="18"/>
      <name val="Arial Cyr"/>
      <family val="2"/>
      <charset val="204"/>
    </font>
    <font>
      <sz val="14"/>
      <color indexed="18"/>
      <name val="Arial Cyr"/>
      <family val="2"/>
      <charset val="204"/>
    </font>
    <font>
      <sz val="14"/>
      <color indexed="60"/>
      <name val="Century Gothic"/>
      <family val="2"/>
      <charset val="204"/>
    </font>
    <font>
      <sz val="14"/>
      <color indexed="30"/>
      <name val="Century Gothic"/>
      <family val="2"/>
      <charset val="204"/>
    </font>
    <font>
      <sz val="8"/>
      <color indexed="8"/>
      <name val="Century Gothic"/>
      <family val="2"/>
      <charset val="204"/>
    </font>
    <font>
      <b/>
      <sz val="18"/>
      <color indexed="17"/>
      <name val="Century Gothic"/>
      <family val="2"/>
      <charset val="204"/>
    </font>
    <font>
      <sz val="12"/>
      <color indexed="30"/>
      <name val="Century Gothic"/>
      <family val="2"/>
      <charset val="204"/>
    </font>
    <font>
      <b/>
      <sz val="16"/>
      <color indexed="30"/>
      <name val="Arial Cyr"/>
      <family val="2"/>
      <charset val="204"/>
    </font>
    <font>
      <b/>
      <sz val="14"/>
      <color indexed="30"/>
      <name val="Arial Cyr"/>
      <family val="2"/>
      <charset val="204"/>
    </font>
    <font>
      <sz val="14"/>
      <color indexed="30"/>
      <name val="Arial Cyr"/>
      <family val="2"/>
      <charset val="204"/>
    </font>
    <font>
      <b/>
      <sz val="20"/>
      <name val="Arial Cyr"/>
      <family val="2"/>
      <charset val="204"/>
    </font>
    <font>
      <b/>
      <u/>
      <sz val="20"/>
      <name val="Arial Cyr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family val="2"/>
      <charset val="204"/>
    </font>
    <font>
      <b/>
      <sz val="12"/>
      <color indexed="30"/>
      <name val="Century Gothic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0"/>
        <bgColor indexed="21"/>
      </patternFill>
    </fill>
    <fill>
      <patternFill patternType="solid">
        <fgColor indexed="9"/>
        <bgColor indexed="26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</borders>
  <cellStyleXfs count="2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</cellStyleXfs>
  <cellXfs count="180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12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Font="1"/>
    <xf numFmtId="0" fontId="20" fillId="0" borderId="0" xfId="15" applyFont="1"/>
    <xf numFmtId="0" fontId="21" fillId="2" borderId="1" xfId="27" applyFont="1" applyFill="1" applyBorder="1" applyAlignment="1">
      <alignment horizontal="center" vertical="center"/>
    </xf>
    <xf numFmtId="0" fontId="21" fillId="2" borderId="1" xfId="27" applyFont="1" applyFill="1" applyBorder="1" applyAlignment="1">
      <alignment horizontal="center" vertical="center" wrapText="1"/>
    </xf>
    <xf numFmtId="0" fontId="21" fillId="2" borderId="3" xfId="27" applyFont="1" applyFill="1" applyBorder="1" applyAlignment="1">
      <alignment horizontal="center" vertical="center" wrapText="1"/>
    </xf>
    <xf numFmtId="0" fontId="22" fillId="0" borderId="0" xfId="27" applyFont="1"/>
    <xf numFmtId="0" fontId="23" fillId="0" borderId="1" xfId="27" applyFont="1" applyBorder="1" applyAlignment="1">
      <alignment horizontal="center" vertical="center"/>
    </xf>
    <xf numFmtId="49" fontId="25" fillId="2" borderId="1" xfId="27" applyNumberFormat="1" applyFont="1" applyFill="1" applyBorder="1" applyAlignment="1">
      <alignment vertical="center"/>
    </xf>
    <xf numFmtId="49" fontId="25" fillId="0" borderId="1" xfId="27" applyNumberFormat="1" applyFont="1" applyBorder="1" applyAlignment="1">
      <alignment horizontal="center" vertical="center"/>
    </xf>
    <xf numFmtId="49" fontId="26" fillId="3" borderId="1" xfId="27" applyNumberFormat="1" applyFont="1" applyFill="1" applyBorder="1" applyAlignment="1" applyProtection="1">
      <alignment vertical="center" wrapText="1"/>
      <protection locked="0"/>
    </xf>
    <xf numFmtId="49" fontId="27" fillId="3" borderId="1" xfId="15" applyNumberFormat="1" applyFont="1" applyFill="1" applyBorder="1" applyAlignment="1" applyProtection="1">
      <alignment vertical="center" wrapText="1"/>
      <protection locked="0"/>
    </xf>
    <xf numFmtId="0" fontId="22" fillId="0" borderId="0" xfId="27" applyFont="1" applyAlignment="1">
      <alignment vertical="center"/>
    </xf>
    <xf numFmtId="49" fontId="25" fillId="2" borderId="1" xfId="27" applyNumberFormat="1" applyFont="1" applyFill="1" applyBorder="1" applyAlignment="1">
      <alignment vertical="center" wrapText="1"/>
    </xf>
    <xf numFmtId="0" fontId="28" fillId="0" borderId="1" xfId="15" applyFont="1" applyFill="1" applyBorder="1" applyAlignment="1">
      <alignment vertical="center" wrapText="1"/>
    </xf>
    <xf numFmtId="49" fontId="25" fillId="0" borderId="1" xfId="27" applyNumberFormat="1" applyFont="1" applyFill="1" applyBorder="1" applyAlignment="1">
      <alignment vertical="center" wrapText="1"/>
    </xf>
    <xf numFmtId="0" fontId="28" fillId="2" borderId="1" xfId="15" applyFont="1" applyFill="1" applyBorder="1" applyAlignment="1">
      <alignment vertical="center" wrapText="1"/>
    </xf>
    <xf numFmtId="0" fontId="30" fillId="0" borderId="0" xfId="27" applyFont="1" applyAlignment="1">
      <alignment vertical="center"/>
    </xf>
    <xf numFmtId="0" fontId="31" fillId="0" borderId="0" xfId="27" applyFont="1" applyAlignment="1">
      <alignment vertical="center"/>
    </xf>
    <xf numFmtId="0" fontId="21" fillId="2" borderId="1" xfId="27" applyFont="1" applyFill="1" applyBorder="1" applyAlignment="1">
      <alignment vertical="center"/>
    </xf>
    <xf numFmtId="49" fontId="32" fillId="0" borderId="1" xfId="27" applyNumberFormat="1" applyFont="1" applyBorder="1" applyAlignment="1">
      <alignment horizontal="center" vertical="center"/>
    </xf>
    <xf numFmtId="164" fontId="33" fillId="0" borderId="3" xfId="27" applyNumberFormat="1" applyFont="1" applyFill="1" applyBorder="1" applyAlignment="1">
      <alignment horizontal="center" vertical="center"/>
    </xf>
    <xf numFmtId="49" fontId="33" fillId="0" borderId="1" xfId="27" applyNumberFormat="1" applyFont="1" applyFill="1" applyBorder="1" applyAlignment="1">
      <alignment horizontal="center" vertical="center" wrapText="1"/>
    </xf>
    <xf numFmtId="0" fontId="23" fillId="3" borderId="1" xfId="27" applyNumberFormat="1" applyFont="1" applyFill="1" applyBorder="1" applyAlignment="1">
      <alignment horizontal="center" vertical="center" wrapText="1"/>
    </xf>
    <xf numFmtId="49" fontId="35" fillId="0" borderId="1" xfId="27" applyNumberFormat="1" applyFont="1" applyBorder="1" applyAlignment="1">
      <alignment horizontal="center" vertical="center"/>
    </xf>
    <xf numFmtId="0" fontId="17" fillId="0" borderId="0" xfId="27" applyFont="1"/>
    <xf numFmtId="164" fontId="33" fillId="0" borderId="1" xfId="27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164" fontId="33" fillId="0" borderId="0" xfId="27" applyNumberFormat="1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164" fontId="39" fillId="0" borderId="0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8" fillId="0" borderId="0" xfId="0" applyFont="1" applyBorder="1" applyAlignment="1">
      <alignment vertical="center"/>
    </xf>
    <xf numFmtId="0" fontId="38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vertical="center"/>
    </xf>
    <xf numFmtId="0" fontId="22" fillId="0" borderId="0" xfId="0" applyFont="1" applyBorder="1"/>
    <xf numFmtId="0" fontId="13" fillId="0" borderId="0" xfId="0" applyFont="1" applyAlignment="1">
      <alignment vertical="center" wrapText="1"/>
    </xf>
    <xf numFmtId="0" fontId="23" fillId="0" borderId="0" xfId="27" applyFont="1" applyBorder="1" applyAlignment="1">
      <alignment horizontal="center" vertical="center"/>
    </xf>
    <xf numFmtId="49" fontId="25" fillId="0" borderId="0" xfId="27" applyNumberFormat="1" applyFont="1" applyBorder="1" applyAlignment="1">
      <alignment horizontal="center" vertical="center"/>
    </xf>
    <xf numFmtId="49" fontId="25" fillId="0" borderId="0" xfId="27" applyNumberFormat="1" applyFont="1" applyFill="1" applyBorder="1" applyAlignment="1">
      <alignment vertical="center" wrapText="1"/>
    </xf>
    <xf numFmtId="0" fontId="22" fillId="0" borderId="0" xfId="27" applyFont="1" applyBorder="1" applyAlignment="1">
      <alignment vertical="center"/>
    </xf>
    <xf numFmtId="0" fontId="42" fillId="0" borderId="0" xfId="0" applyFont="1"/>
    <xf numFmtId="0" fontId="2" fillId="0" borderId="0" xfId="0" applyFont="1" applyAlignment="1">
      <alignment horizontal="left"/>
    </xf>
    <xf numFmtId="0" fontId="45" fillId="0" borderId="0" xfId="0" applyFont="1"/>
    <xf numFmtId="0" fontId="0" fillId="0" borderId="0" xfId="0" applyFont="1" applyAlignment="1">
      <alignment horizontal="right"/>
    </xf>
    <xf numFmtId="0" fontId="46" fillId="0" borderId="0" xfId="0" applyFont="1" applyAlignment="1">
      <alignment horizontal="center"/>
    </xf>
    <xf numFmtId="0" fontId="46" fillId="0" borderId="0" xfId="0" applyFont="1"/>
    <xf numFmtId="0" fontId="46" fillId="0" borderId="14" xfId="0" applyFont="1" applyBorder="1" applyAlignment="1">
      <alignment horizontal="center"/>
    </xf>
    <xf numFmtId="0" fontId="46" fillId="0" borderId="15" xfId="0" applyFont="1" applyBorder="1" applyAlignment="1">
      <alignment horizontal="center" vertical="center"/>
    </xf>
    <xf numFmtId="0" fontId="46" fillId="0" borderId="16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/>
    </xf>
    <xf numFmtId="0" fontId="47" fillId="0" borderId="1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7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/>
    </xf>
    <xf numFmtId="0" fontId="47" fillId="0" borderId="22" xfId="0" applyFont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47" fillId="0" borderId="0" xfId="0" applyFont="1"/>
    <xf numFmtId="0" fontId="46" fillId="0" borderId="0" xfId="0" applyFont="1" applyAlignment="1">
      <alignment horizontal="left"/>
    </xf>
    <xf numFmtId="0" fontId="0" fillId="0" borderId="7" xfId="0" applyBorder="1"/>
    <xf numFmtId="0" fontId="0" fillId="0" borderId="13" xfId="0" applyBorder="1" applyAlignment="1">
      <alignment vertical="center"/>
    </xf>
    <xf numFmtId="164" fontId="39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17" fillId="0" borderId="0" xfId="0" applyFont="1" applyAlignment="1">
      <alignment horizontal="right"/>
    </xf>
    <xf numFmtId="0" fontId="49" fillId="3" borderId="1" xfId="27" applyNumberFormat="1" applyFont="1" applyFill="1" applyBorder="1" applyAlignment="1">
      <alignment horizontal="center" vertical="center" wrapText="1"/>
    </xf>
    <xf numFmtId="0" fontId="50" fillId="0" borderId="0" xfId="0" applyFont="1" applyAlignment="1">
      <alignment horizontal="left"/>
    </xf>
    <xf numFmtId="0" fontId="51" fillId="0" borderId="0" xfId="0" applyFont="1" applyAlignment="1"/>
    <xf numFmtId="0" fontId="50" fillId="0" borderId="0" xfId="0" applyFont="1" applyAlignment="1">
      <alignment horizontal="right"/>
    </xf>
    <xf numFmtId="0" fontId="50" fillId="0" borderId="0" xfId="0" applyFont="1"/>
    <xf numFmtId="0" fontId="47" fillId="0" borderId="14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/>
    </xf>
    <xf numFmtId="0" fontId="47" fillId="0" borderId="15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14" fontId="52" fillId="0" borderId="1" xfId="0" applyNumberFormat="1" applyFont="1" applyBorder="1" applyAlignment="1">
      <alignment horizontal="center" vertical="center"/>
    </xf>
    <xf numFmtId="2" fontId="47" fillId="0" borderId="1" xfId="0" applyNumberFormat="1" applyFont="1" applyBorder="1" applyAlignment="1">
      <alignment horizontal="center" vertical="center"/>
    </xf>
    <xf numFmtId="14" fontId="52" fillId="0" borderId="21" xfId="0" applyNumberFormat="1" applyFont="1" applyBorder="1" applyAlignment="1">
      <alignment horizontal="center" vertical="center"/>
    </xf>
    <xf numFmtId="2" fontId="47" fillId="0" borderId="21" xfId="0" applyNumberFormat="1" applyFont="1" applyBorder="1" applyAlignment="1">
      <alignment horizontal="center" vertical="center"/>
    </xf>
    <xf numFmtId="0" fontId="46" fillId="0" borderId="0" xfId="0" applyFont="1" applyAlignment="1"/>
    <xf numFmtId="0" fontId="3" fillId="0" borderId="0" xfId="0" applyFont="1" applyAlignment="1">
      <alignment horizontal="center" vertical="center" wrapText="1"/>
    </xf>
    <xf numFmtId="0" fontId="47" fillId="0" borderId="24" xfId="0" applyFont="1" applyBorder="1" applyAlignment="1">
      <alignment horizontal="center" vertical="center" wrapText="1"/>
    </xf>
    <xf numFmtId="0" fontId="52" fillId="0" borderId="3" xfId="0" applyNumberFormat="1" applyFont="1" applyFill="1" applyBorder="1" applyAlignment="1" applyProtection="1">
      <alignment horizontal="left" vertical="center" wrapText="1"/>
    </xf>
    <xf numFmtId="0" fontId="47" fillId="0" borderId="1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14" fontId="45" fillId="0" borderId="0" xfId="0" applyNumberFormat="1" applyFont="1" applyAlignment="1">
      <alignment horizontal="justify" vertical="top" wrapText="1"/>
    </xf>
    <xf numFmtId="0" fontId="52" fillId="0" borderId="25" xfId="0" applyNumberFormat="1" applyFont="1" applyFill="1" applyBorder="1" applyAlignment="1" applyProtection="1">
      <alignment horizontal="left" vertical="center" wrapText="1"/>
    </xf>
    <xf numFmtId="0" fontId="47" fillId="0" borderId="21" xfId="0" applyNumberFormat="1" applyFont="1" applyBorder="1" applyAlignment="1">
      <alignment horizontal="center" vertical="center"/>
    </xf>
    <xf numFmtId="0" fontId="47" fillId="0" borderId="26" xfId="0" applyFont="1" applyBorder="1" applyAlignment="1">
      <alignment horizontal="center" vertical="center" wrapText="1"/>
    </xf>
    <xf numFmtId="0" fontId="47" fillId="0" borderId="27" xfId="0" applyFont="1" applyBorder="1" applyAlignment="1">
      <alignment horizontal="center" vertical="center" wrapText="1"/>
    </xf>
    <xf numFmtId="0" fontId="45" fillId="0" borderId="27" xfId="0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52" fillId="0" borderId="1" xfId="0" applyNumberFormat="1" applyFont="1" applyFill="1" applyBorder="1" applyAlignment="1" applyProtection="1">
      <alignment horizontal="left" vertical="center" wrapText="1"/>
    </xf>
    <xf numFmtId="14" fontId="47" fillId="0" borderId="1" xfId="0" applyNumberFormat="1" applyFont="1" applyBorder="1" applyAlignment="1">
      <alignment horizontal="center" vertical="center"/>
    </xf>
    <xf numFmtId="0" fontId="52" fillId="0" borderId="21" xfId="0" applyNumberFormat="1" applyFont="1" applyFill="1" applyBorder="1" applyAlignment="1" applyProtection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/>
    </xf>
    <xf numFmtId="0" fontId="17" fillId="0" borderId="0" xfId="0" applyFont="1" applyBorder="1" applyAlignment="1">
      <alignment horizontal="center" vertical="center"/>
    </xf>
    <xf numFmtId="0" fontId="18" fillId="0" borderId="0" xfId="27" applyFont="1" applyBorder="1" applyAlignment="1">
      <alignment horizontal="center" vertical="center"/>
    </xf>
    <xf numFmtId="0" fontId="19" fillId="0" borderId="2" xfId="27" applyFont="1" applyBorder="1" applyAlignment="1">
      <alignment horizontal="center" vertical="center"/>
    </xf>
    <xf numFmtId="0" fontId="21" fillId="2" borderId="1" xfId="27" applyFont="1" applyFill="1" applyBorder="1" applyAlignment="1">
      <alignment horizontal="center" vertical="center" wrapText="1"/>
    </xf>
    <xf numFmtId="0" fontId="24" fillId="0" borderId="1" xfId="27" applyNumberFormat="1" applyFont="1" applyBorder="1" applyAlignment="1">
      <alignment horizontal="left" vertical="center" wrapText="1"/>
    </xf>
    <xf numFmtId="0" fontId="29" fillId="0" borderId="1" xfId="27" applyNumberFormat="1" applyFont="1" applyBorder="1" applyAlignment="1">
      <alignment horizontal="center" vertical="center" wrapText="1"/>
    </xf>
    <xf numFmtId="0" fontId="21" fillId="2" borderId="1" xfId="27" applyFont="1" applyFill="1" applyBorder="1" applyAlignment="1">
      <alignment horizontal="center" vertical="center"/>
    </xf>
    <xf numFmtId="0" fontId="34" fillId="3" borderId="1" xfId="27" applyNumberFormat="1" applyFont="1" applyFill="1" applyBorder="1" applyAlignment="1">
      <alignment horizontal="center" vertical="center" wrapText="1"/>
    </xf>
    <xf numFmtId="49" fontId="36" fillId="0" borderId="1" xfId="27" applyNumberFormat="1" applyFont="1" applyFill="1" applyBorder="1" applyAlignment="1">
      <alignment horizontal="center" vertical="center" wrapText="1"/>
    </xf>
    <xf numFmtId="49" fontId="33" fillId="0" borderId="1" xfId="27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29" fillId="0" borderId="1" xfId="27" applyNumberFormat="1" applyFont="1" applyBorder="1" applyAlignment="1">
      <alignment horizontal="left" vertical="center" wrapText="1"/>
    </xf>
    <xf numFmtId="164" fontId="39" fillId="0" borderId="9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39" fillId="0" borderId="0" xfId="0" applyNumberFormat="1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0" fillId="0" borderId="0" xfId="0" applyFont="1" applyBorder="1" applyAlignment="1">
      <alignment horizontal="center" vertical="center" wrapText="1"/>
    </xf>
    <xf numFmtId="0" fontId="18" fillId="0" borderId="6" xfId="27" applyFont="1" applyBorder="1" applyAlignment="1">
      <alignment horizontal="center" vertical="center"/>
    </xf>
    <xf numFmtId="0" fontId="29" fillId="0" borderId="0" xfId="27" applyNumberFormat="1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7" fillId="0" borderId="1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7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47" fillId="0" borderId="21" xfId="0" applyFont="1" applyBorder="1" applyAlignment="1">
      <alignment horizontal="center" vertical="center"/>
    </xf>
    <xf numFmtId="0" fontId="47" fillId="0" borderId="22" xfId="0" applyFont="1" applyBorder="1" applyAlignment="1">
      <alignment horizontal="center" vertical="center"/>
    </xf>
    <xf numFmtId="0" fontId="46" fillId="0" borderId="0" xfId="0" applyFont="1" applyBorder="1" applyAlignment="1">
      <alignment horizontal="right"/>
    </xf>
    <xf numFmtId="0" fontId="24" fillId="0" borderId="1" xfId="27" applyNumberFormat="1" applyFont="1" applyBorder="1" applyAlignment="1">
      <alignment horizontal="center" vertical="center" wrapText="1"/>
    </xf>
    <xf numFmtId="164" fontId="39" fillId="0" borderId="2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14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</cellXfs>
  <cellStyles count="28">
    <cellStyle name="Обычный" xfId="0" builtinId="0"/>
    <cellStyle name="Обычный 2" xfId="1"/>
    <cellStyle name="Обычный 2 10" xfId="2"/>
    <cellStyle name="Обычный 2 11" xfId="3"/>
    <cellStyle name="Обычный 2 12" xfId="4"/>
    <cellStyle name="Обычный 2 2" xfId="5"/>
    <cellStyle name="Обычный 2 2 2" xfId="6"/>
    <cellStyle name="Обычный 2 2 3" xfId="7"/>
    <cellStyle name="Обычный 2 2 4" xfId="8"/>
    <cellStyle name="Обычный 2 2 5" xfId="9"/>
    <cellStyle name="Обычный 2 3" xfId="10"/>
    <cellStyle name="Обычный 2 4" xfId="11"/>
    <cellStyle name="Обычный 2 5" xfId="12"/>
    <cellStyle name="Обычный 2 6" xfId="13"/>
    <cellStyle name="Обычный 2 7" xfId="14"/>
    <cellStyle name="Обычный 2 8" xfId="15"/>
    <cellStyle name="Обычный 2 9" xfId="16"/>
    <cellStyle name="Обычный 3" xfId="17"/>
    <cellStyle name="Обычный 3 2" xfId="18"/>
    <cellStyle name="Обычный 4" xfId="19"/>
    <cellStyle name="Обычный 5" xfId="20"/>
    <cellStyle name="Обычный 6" xfId="21"/>
    <cellStyle name="Обычный 6 2" xfId="22"/>
    <cellStyle name="Обычный 6 3" xfId="23"/>
    <cellStyle name="Обычный 6 4" xfId="24"/>
    <cellStyle name="Обычный 6 5" xfId="25"/>
    <cellStyle name="Обычный 6 6" xfId="26"/>
    <cellStyle name="Обычный_Расписание сп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20"/>
  <sheetViews>
    <sheetView view="pageBreakPreview" zoomScaleNormal="75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17" sqref="B17"/>
    </sheetView>
  </sheetViews>
  <sheetFormatPr defaultRowHeight="15.75" x14ac:dyDescent="0.25"/>
  <cols>
    <col min="1" max="1" width="7.7109375" style="1" customWidth="1"/>
    <col min="2" max="2" width="53.42578125" style="2" customWidth="1"/>
    <col min="3" max="16" width="14.85546875" style="1" customWidth="1"/>
    <col min="17" max="16384" width="9.140625" style="1"/>
  </cols>
  <sheetData>
    <row r="1" spans="1:19" ht="103.9" customHeight="1" x14ac:dyDescent="0.25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ht="30.4" customHeight="1" x14ac:dyDescent="0.3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 t="s">
        <v>2</v>
      </c>
    </row>
    <row r="3" spans="1:19" ht="12" customHeight="1" x14ac:dyDescent="0.35">
      <c r="A3" s="7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9" s="11" customFormat="1" ht="46.5" customHeight="1" x14ac:dyDescent="0.3">
      <c r="A4" s="128" t="s">
        <v>3</v>
      </c>
      <c r="B4" s="128" t="s">
        <v>4</v>
      </c>
      <c r="C4" s="128" t="s">
        <v>5</v>
      </c>
      <c r="D4" s="128" t="s">
        <v>6</v>
      </c>
      <c r="E4" s="128"/>
      <c r="F4" s="128"/>
      <c r="G4" s="128" t="s">
        <v>7</v>
      </c>
      <c r="H4" s="128" t="s">
        <v>8</v>
      </c>
      <c r="I4" s="128"/>
      <c r="J4" s="128"/>
      <c r="K4" s="128" t="s">
        <v>9</v>
      </c>
      <c r="L4" s="128" t="s">
        <v>10</v>
      </c>
      <c r="M4" s="128"/>
      <c r="N4" s="128"/>
      <c r="O4" s="128" t="s">
        <v>11</v>
      </c>
      <c r="P4" s="128"/>
    </row>
    <row r="5" spans="1:19" s="11" customFormat="1" ht="46.5" customHeight="1" x14ac:dyDescent="0.3">
      <c r="A5" s="128"/>
      <c r="B5" s="128"/>
      <c r="C5" s="128"/>
      <c r="D5" s="10" t="s">
        <v>12</v>
      </c>
      <c r="E5" s="10" t="s">
        <v>13</v>
      </c>
      <c r="F5" s="10" t="s">
        <v>14</v>
      </c>
      <c r="G5" s="128"/>
      <c r="H5" s="10" t="s">
        <v>12</v>
      </c>
      <c r="I5" s="10" t="s">
        <v>13</v>
      </c>
      <c r="J5" s="10" t="s">
        <v>14</v>
      </c>
      <c r="K5" s="128"/>
      <c r="L5" s="10" t="s">
        <v>12</v>
      </c>
      <c r="M5" s="10" t="s">
        <v>13</v>
      </c>
      <c r="N5" s="10" t="s">
        <v>14</v>
      </c>
      <c r="O5" s="128"/>
      <c r="P5" s="128"/>
    </row>
    <row r="6" spans="1:19" s="11" customFormat="1" ht="46.5" customHeight="1" x14ac:dyDescent="0.3">
      <c r="A6" s="128"/>
      <c r="B6" s="128"/>
      <c r="C6" s="10" t="s">
        <v>15</v>
      </c>
      <c r="D6" s="10" t="s">
        <v>15</v>
      </c>
      <c r="E6" s="10" t="s">
        <v>15</v>
      </c>
      <c r="F6" s="10" t="s">
        <v>15</v>
      </c>
      <c r="G6" s="10" t="s">
        <v>15</v>
      </c>
      <c r="H6" s="10" t="s">
        <v>15</v>
      </c>
      <c r="I6" s="10" t="s">
        <v>15</v>
      </c>
      <c r="J6" s="10" t="s">
        <v>15</v>
      </c>
      <c r="K6" s="10" t="s">
        <v>15</v>
      </c>
      <c r="L6" s="10" t="s">
        <v>15</v>
      </c>
      <c r="M6" s="10" t="s">
        <v>15</v>
      </c>
      <c r="N6" s="10" t="s">
        <v>15</v>
      </c>
      <c r="O6" s="10" t="s">
        <v>16</v>
      </c>
      <c r="P6" s="10" t="s">
        <v>15</v>
      </c>
    </row>
    <row r="7" spans="1:19" ht="66" customHeight="1" x14ac:dyDescent="0.25">
      <c r="A7" s="12">
        <v>1</v>
      </c>
      <c r="B7" s="13" t="s">
        <v>17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9" ht="66" customHeight="1" x14ac:dyDescent="0.25">
      <c r="A8" s="12">
        <v>2</v>
      </c>
      <c r="B8" s="13" t="s">
        <v>18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9" ht="66" customHeight="1" x14ac:dyDescent="0.25">
      <c r="A9" s="12">
        <v>3</v>
      </c>
      <c r="B9" s="13" t="s">
        <v>19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4"/>
      <c r="P9" s="14"/>
    </row>
    <row r="10" spans="1:19" ht="66" customHeight="1" x14ac:dyDescent="0.25">
      <c r="A10" s="12">
        <v>4</v>
      </c>
      <c r="B10" s="13" t="s">
        <v>20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4"/>
      <c r="P10" s="14"/>
    </row>
    <row r="11" spans="1:19" ht="66" customHeight="1" x14ac:dyDescent="0.25">
      <c r="A11" s="12">
        <v>5</v>
      </c>
      <c r="B11" s="13" t="s">
        <v>21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9" ht="66" customHeight="1" x14ac:dyDescent="0.25">
      <c r="A12" s="12">
        <v>6</v>
      </c>
      <c r="B12" s="13" t="s">
        <v>22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9" ht="66" customHeight="1" x14ac:dyDescent="0.25">
      <c r="A13" s="12">
        <v>7</v>
      </c>
      <c r="B13" s="13" t="s">
        <v>23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9" ht="66" customHeight="1" x14ac:dyDescent="0.25">
      <c r="A14" s="12">
        <v>8</v>
      </c>
      <c r="B14" s="13" t="s">
        <v>24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9" ht="66" customHeight="1" x14ac:dyDescent="0.25">
      <c r="A15" s="12">
        <v>9</v>
      </c>
      <c r="B15" s="13" t="s">
        <v>25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9" ht="66" customHeight="1" x14ac:dyDescent="0.25">
      <c r="A16" s="12">
        <v>10</v>
      </c>
      <c r="B16" s="13" t="s">
        <v>26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ht="18.75" customHeight="1" x14ac:dyDescent="0.25">
      <c r="A17" s="16"/>
      <c r="B17" s="17"/>
    </row>
    <row r="18" spans="1:16" s="20" customFormat="1" ht="44.65" customHeight="1" x14ac:dyDescent="0.4">
      <c r="A18" s="18" t="s">
        <v>27</v>
      </c>
      <c r="B18" s="19"/>
      <c r="C18" s="18"/>
      <c r="D18" s="18"/>
      <c r="E18" s="18"/>
      <c r="F18" s="18"/>
      <c r="G18" s="18"/>
      <c r="H18" s="18"/>
      <c r="I18" s="18"/>
      <c r="J18" s="18"/>
      <c r="K18" s="129"/>
      <c r="L18" s="129"/>
      <c r="M18" s="129"/>
      <c r="N18" s="129"/>
      <c r="O18" s="129"/>
      <c r="P18" s="129"/>
    </row>
    <row r="19" spans="1:16" x14ac:dyDescent="0.25"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 ht="39.6" customHeight="1" x14ac:dyDescent="0.4">
      <c r="A20" s="130" t="s">
        <v>28</v>
      </c>
      <c r="B20" s="130"/>
      <c r="C20" s="130"/>
      <c r="D20" s="130"/>
      <c r="E20" s="130"/>
      <c r="F20" s="130"/>
      <c r="G20" s="130"/>
      <c r="H20" s="130"/>
      <c r="I20" s="3"/>
      <c r="J20" s="3"/>
      <c r="K20" s="131"/>
      <c r="L20" s="131"/>
      <c r="M20" s="131"/>
      <c r="N20" s="131"/>
      <c r="O20" s="131"/>
      <c r="P20" s="131"/>
    </row>
  </sheetData>
  <sheetProtection selectLockedCells="1" selectUnlockedCells="1"/>
  <mergeCells count="13">
    <mergeCell ref="K18:P18"/>
    <mergeCell ref="A20:H20"/>
    <mergeCell ref="K20:P20"/>
    <mergeCell ref="A1:S1"/>
    <mergeCell ref="A4:A6"/>
    <mergeCell ref="B4:B6"/>
    <mergeCell ref="C4:C5"/>
    <mergeCell ref="D4:F4"/>
    <mergeCell ref="G4:G5"/>
    <mergeCell ref="H4:J4"/>
    <mergeCell ref="K4:K5"/>
    <mergeCell ref="L4:N4"/>
    <mergeCell ref="O4:P5"/>
  </mergeCells>
  <printOptions horizontalCentered="1" verticalCentered="1"/>
  <pageMargins left="0.47222222222222227" right="0.19652777777777777" top="0.55138888888888893" bottom="0.15763888888888888" header="0.51181102362204722" footer="0.51181102362204722"/>
  <pageSetup paperSize="9" scale="52" firstPageNumber="0" orientation="landscape" horizontalDpi="300" verticalDpi="300" r:id="rId1"/>
  <headerFooter alignWithMargins="0"/>
  <colBreaks count="1" manualBreakCount="1">
    <brk id="1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70" zoomScaleSheetLayoutView="100" workbookViewId="0">
      <selection activeCell="F26" sqref="F26"/>
    </sheetView>
  </sheetViews>
  <sheetFormatPr defaultColWidth="9" defaultRowHeight="12.75" x14ac:dyDescent="0.2"/>
  <cols>
    <col min="1" max="1" width="3.7109375" style="71" customWidth="1"/>
    <col min="2" max="2" width="28.28515625" style="71" customWidth="1"/>
    <col min="3" max="3" width="10.28515625" style="71" customWidth="1"/>
    <col min="4" max="4" width="37.7109375" style="71" customWidth="1"/>
    <col min="5" max="5" width="15.140625" style="71" customWidth="1"/>
    <col min="6" max="11" width="12.85546875" style="71" customWidth="1"/>
    <col min="12" max="16384" width="9" style="71"/>
  </cols>
  <sheetData>
    <row r="1" spans="1:11" ht="54.75" customHeight="1" x14ac:dyDescent="0.2">
      <c r="A1" s="164" t="s">
        <v>222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16.5" x14ac:dyDescent="0.25">
      <c r="A2" s="75"/>
      <c r="B2" s="76"/>
      <c r="C2" s="76"/>
      <c r="D2" s="76"/>
      <c r="E2" s="76"/>
      <c r="F2" s="76"/>
      <c r="G2" s="76"/>
      <c r="H2" s="75"/>
      <c r="I2" s="75"/>
    </row>
    <row r="3" spans="1:11" ht="16.5" x14ac:dyDescent="0.25">
      <c r="A3" s="99" t="s">
        <v>1</v>
      </c>
      <c r="B3" s="100"/>
      <c r="C3" s="100"/>
      <c r="D3" s="100"/>
      <c r="E3" s="100"/>
      <c r="F3" s="100"/>
      <c r="G3" s="100"/>
      <c r="H3" s="100"/>
      <c r="I3" s="100"/>
      <c r="J3" s="111"/>
      <c r="K3" s="101" t="s">
        <v>223</v>
      </c>
    </row>
    <row r="4" spans="1:11" ht="16.5" x14ac:dyDescent="0.25">
      <c r="A4" s="75"/>
      <c r="B4" s="76"/>
      <c r="C4" s="76"/>
      <c r="D4" s="76"/>
      <c r="E4" s="76"/>
      <c r="F4" s="76"/>
      <c r="G4" s="76"/>
      <c r="H4" s="75"/>
      <c r="I4" s="75"/>
    </row>
    <row r="5" spans="1:11" s="112" customFormat="1" ht="33" customHeight="1" x14ac:dyDescent="0.2">
      <c r="A5" s="120" t="s">
        <v>32</v>
      </c>
      <c r="B5" s="121" t="s">
        <v>103</v>
      </c>
      <c r="C5" s="122" t="s">
        <v>224</v>
      </c>
      <c r="D5" s="121" t="s">
        <v>104</v>
      </c>
      <c r="E5" s="105" t="s">
        <v>176</v>
      </c>
      <c r="F5" s="105" t="s">
        <v>200</v>
      </c>
      <c r="G5" s="105" t="s">
        <v>225</v>
      </c>
      <c r="H5" s="105" t="s">
        <v>226</v>
      </c>
      <c r="I5" s="105" t="s">
        <v>107</v>
      </c>
      <c r="J5" s="121" t="s">
        <v>199</v>
      </c>
      <c r="K5" s="123" t="s">
        <v>107</v>
      </c>
    </row>
    <row r="6" spans="1:11" s="116" customFormat="1" ht="23.85" customHeight="1" x14ac:dyDescent="0.2">
      <c r="A6" s="165">
        <v>1</v>
      </c>
      <c r="B6" s="166" t="s">
        <v>18</v>
      </c>
      <c r="C6" s="166">
        <v>1</v>
      </c>
      <c r="D6" s="124" t="s">
        <v>227</v>
      </c>
      <c r="E6" s="107">
        <v>35119</v>
      </c>
      <c r="F6" s="115"/>
      <c r="G6" s="115"/>
      <c r="H6" s="83"/>
      <c r="I6" s="83"/>
      <c r="J6" s="167"/>
      <c r="K6" s="168"/>
    </row>
    <row r="7" spans="1:11" s="116" customFormat="1" ht="23.85" customHeight="1" x14ac:dyDescent="0.2">
      <c r="A7" s="165"/>
      <c r="B7" s="166"/>
      <c r="C7" s="166"/>
      <c r="D7" s="124" t="s">
        <v>228</v>
      </c>
      <c r="E7" s="107">
        <v>36768</v>
      </c>
      <c r="F7" s="115"/>
      <c r="G7" s="115"/>
      <c r="H7" s="83"/>
      <c r="I7" s="83"/>
      <c r="J7" s="167"/>
      <c r="K7" s="168"/>
    </row>
    <row r="8" spans="1:11" s="116" customFormat="1" ht="23.85" customHeight="1" x14ac:dyDescent="0.2">
      <c r="A8" s="165">
        <v>2</v>
      </c>
      <c r="B8" s="166" t="s">
        <v>25</v>
      </c>
      <c r="C8" s="166">
        <v>2</v>
      </c>
      <c r="D8" s="124" t="s">
        <v>229</v>
      </c>
      <c r="E8" s="107">
        <v>34587</v>
      </c>
      <c r="F8" s="115"/>
      <c r="G8" s="115"/>
      <c r="H8" s="83"/>
      <c r="I8" s="83"/>
      <c r="J8" s="167"/>
      <c r="K8" s="168"/>
    </row>
    <row r="9" spans="1:11" s="116" customFormat="1" ht="23.85" customHeight="1" x14ac:dyDescent="0.2">
      <c r="A9" s="165"/>
      <c r="B9" s="166"/>
      <c r="C9" s="166"/>
      <c r="D9" s="124" t="s">
        <v>230</v>
      </c>
      <c r="E9" s="107">
        <v>30434</v>
      </c>
      <c r="F9" s="115"/>
      <c r="G9" s="115"/>
      <c r="H9" s="83"/>
      <c r="I9" s="83"/>
      <c r="J9" s="167"/>
      <c r="K9" s="168"/>
    </row>
    <row r="10" spans="1:11" s="116" customFormat="1" ht="23.85" customHeight="1" x14ac:dyDescent="0.2">
      <c r="A10" s="165">
        <v>3</v>
      </c>
      <c r="B10" s="166" t="s">
        <v>22</v>
      </c>
      <c r="C10" s="166">
        <v>3</v>
      </c>
      <c r="D10" s="124" t="s">
        <v>231</v>
      </c>
      <c r="E10" s="107">
        <v>32400</v>
      </c>
      <c r="F10" s="115"/>
      <c r="G10" s="115"/>
      <c r="H10" s="83"/>
      <c r="I10" s="83"/>
      <c r="J10" s="167"/>
      <c r="K10" s="168"/>
    </row>
    <row r="11" spans="1:11" s="116" customFormat="1" ht="23.85" customHeight="1" x14ac:dyDescent="0.2">
      <c r="A11" s="165"/>
      <c r="B11" s="166"/>
      <c r="C11" s="166"/>
      <c r="D11" s="124" t="s">
        <v>232</v>
      </c>
      <c r="E11" s="107">
        <v>27131</v>
      </c>
      <c r="F11" s="115"/>
      <c r="G11" s="115"/>
      <c r="H11" s="83"/>
      <c r="I11" s="83"/>
      <c r="J11" s="167"/>
      <c r="K11" s="168"/>
    </row>
    <row r="12" spans="1:11" s="116" customFormat="1" ht="23.85" customHeight="1" x14ac:dyDescent="0.2">
      <c r="A12" s="165">
        <v>4</v>
      </c>
      <c r="B12" s="166" t="s">
        <v>26</v>
      </c>
      <c r="C12" s="166">
        <v>4</v>
      </c>
      <c r="D12" s="124" t="s">
        <v>233</v>
      </c>
      <c r="E12" s="107">
        <v>32363</v>
      </c>
      <c r="F12" s="115"/>
      <c r="G12" s="115"/>
      <c r="H12" s="83"/>
      <c r="I12" s="83"/>
      <c r="J12" s="167"/>
      <c r="K12" s="168"/>
    </row>
    <row r="13" spans="1:11" s="116" customFormat="1" ht="23.85" customHeight="1" x14ac:dyDescent="0.2">
      <c r="A13" s="165"/>
      <c r="B13" s="166"/>
      <c r="C13" s="166"/>
      <c r="D13" s="124" t="s">
        <v>234</v>
      </c>
      <c r="E13" s="107">
        <v>28029</v>
      </c>
      <c r="F13" s="115"/>
      <c r="G13" s="115"/>
      <c r="H13" s="83"/>
      <c r="I13" s="83"/>
      <c r="J13" s="167"/>
      <c r="K13" s="168"/>
    </row>
    <row r="14" spans="1:11" s="116" customFormat="1" ht="23.85" customHeight="1" x14ac:dyDescent="0.2">
      <c r="A14" s="165">
        <v>5</v>
      </c>
      <c r="B14" s="166" t="s">
        <v>23</v>
      </c>
      <c r="C14" s="166">
        <v>5</v>
      </c>
      <c r="D14" s="124" t="s">
        <v>235</v>
      </c>
      <c r="E14" s="107">
        <v>26635</v>
      </c>
      <c r="F14" s="115"/>
      <c r="G14" s="115"/>
      <c r="H14" s="83"/>
      <c r="I14" s="83"/>
      <c r="J14" s="167"/>
      <c r="K14" s="168"/>
    </row>
    <row r="15" spans="1:11" s="116" customFormat="1" ht="23.85" customHeight="1" x14ac:dyDescent="0.2">
      <c r="A15" s="165"/>
      <c r="B15" s="166"/>
      <c r="C15" s="166"/>
      <c r="D15" s="124" t="s">
        <v>43</v>
      </c>
      <c r="E15" s="107"/>
      <c r="F15" s="115"/>
      <c r="G15" s="115"/>
      <c r="H15" s="83"/>
      <c r="I15" s="83"/>
      <c r="J15" s="167"/>
      <c r="K15" s="168"/>
    </row>
    <row r="16" spans="1:11" s="116" customFormat="1" ht="23.85" customHeight="1" x14ac:dyDescent="0.2">
      <c r="A16" s="165">
        <v>6</v>
      </c>
      <c r="B16" s="166" t="s">
        <v>17</v>
      </c>
      <c r="C16" s="166">
        <v>6</v>
      </c>
      <c r="D16" s="124" t="s">
        <v>236</v>
      </c>
      <c r="E16" s="107">
        <v>29254</v>
      </c>
      <c r="F16" s="115"/>
      <c r="G16" s="115"/>
      <c r="H16" s="83"/>
      <c r="I16" s="83"/>
      <c r="J16" s="167"/>
      <c r="K16" s="168"/>
    </row>
    <row r="17" spans="1:11" s="116" customFormat="1" ht="23.85" customHeight="1" x14ac:dyDescent="0.2">
      <c r="A17" s="165"/>
      <c r="B17" s="166"/>
      <c r="C17" s="166"/>
      <c r="D17" s="124" t="s">
        <v>237</v>
      </c>
      <c r="E17" s="107">
        <v>29847</v>
      </c>
      <c r="F17" s="115"/>
      <c r="G17" s="115"/>
      <c r="H17" s="83"/>
      <c r="I17" s="83"/>
      <c r="J17" s="167"/>
      <c r="K17" s="168"/>
    </row>
    <row r="18" spans="1:11" s="116" customFormat="1" ht="23.85" customHeight="1" x14ac:dyDescent="0.2">
      <c r="A18" s="165">
        <v>7</v>
      </c>
      <c r="B18" s="166" t="s">
        <v>19</v>
      </c>
      <c r="C18" s="166">
        <v>7</v>
      </c>
      <c r="D18" s="124" t="s">
        <v>238</v>
      </c>
      <c r="E18" s="107">
        <v>36907</v>
      </c>
      <c r="F18" s="115"/>
      <c r="G18" s="115"/>
      <c r="H18" s="83"/>
      <c r="I18" s="83"/>
      <c r="J18" s="167"/>
      <c r="K18" s="168"/>
    </row>
    <row r="19" spans="1:11" s="116" customFormat="1" ht="23.85" customHeight="1" x14ac:dyDescent="0.2">
      <c r="A19" s="165"/>
      <c r="B19" s="166"/>
      <c r="C19" s="166"/>
      <c r="D19" s="124" t="s">
        <v>239</v>
      </c>
      <c r="E19" s="107">
        <v>25833</v>
      </c>
      <c r="F19" s="115"/>
      <c r="G19" s="115"/>
      <c r="H19" s="83"/>
      <c r="I19" s="83"/>
      <c r="J19" s="167"/>
      <c r="K19" s="168"/>
    </row>
    <row r="20" spans="1:11" s="116" customFormat="1" ht="23.85" customHeight="1" x14ac:dyDescent="0.2">
      <c r="A20" s="165">
        <v>8</v>
      </c>
      <c r="B20" s="166" t="s">
        <v>24</v>
      </c>
      <c r="C20" s="166">
        <v>8</v>
      </c>
      <c r="D20" s="124" t="s">
        <v>240</v>
      </c>
      <c r="E20" s="107">
        <v>33783</v>
      </c>
      <c r="F20" s="115"/>
      <c r="G20" s="115"/>
      <c r="H20" s="83"/>
      <c r="I20" s="83"/>
      <c r="J20" s="167"/>
      <c r="K20" s="168"/>
    </row>
    <row r="21" spans="1:11" s="116" customFormat="1" ht="23.85" customHeight="1" x14ac:dyDescent="0.2">
      <c r="A21" s="165"/>
      <c r="B21" s="166"/>
      <c r="C21" s="166"/>
      <c r="D21" s="124" t="s">
        <v>241</v>
      </c>
      <c r="E21" s="107">
        <v>32980</v>
      </c>
      <c r="F21" s="115"/>
      <c r="G21" s="115"/>
      <c r="H21" s="83"/>
      <c r="I21" s="83"/>
      <c r="J21" s="167"/>
      <c r="K21" s="168"/>
    </row>
    <row r="22" spans="1:11" s="116" customFormat="1" ht="23.85" customHeight="1" x14ac:dyDescent="0.2">
      <c r="A22" s="165">
        <v>9</v>
      </c>
      <c r="B22" s="166" t="s">
        <v>20</v>
      </c>
      <c r="C22" s="166">
        <v>9</v>
      </c>
      <c r="D22" s="124" t="s">
        <v>242</v>
      </c>
      <c r="E22" s="107">
        <v>35118</v>
      </c>
      <c r="F22" s="115"/>
      <c r="G22" s="115"/>
      <c r="H22" s="83"/>
      <c r="I22" s="83"/>
      <c r="J22" s="167"/>
      <c r="K22" s="168"/>
    </row>
    <row r="23" spans="1:11" s="116" customFormat="1" ht="23.85" customHeight="1" x14ac:dyDescent="0.2">
      <c r="A23" s="165"/>
      <c r="B23" s="166"/>
      <c r="C23" s="166"/>
      <c r="D23" s="124" t="s">
        <v>243</v>
      </c>
      <c r="E23" s="107">
        <v>28009</v>
      </c>
      <c r="F23" s="115"/>
      <c r="G23" s="115"/>
      <c r="H23" s="83"/>
      <c r="I23" s="83"/>
      <c r="J23" s="167"/>
      <c r="K23" s="168"/>
    </row>
    <row r="24" spans="1:11" s="116" customFormat="1" ht="23.85" customHeight="1" x14ac:dyDescent="0.2">
      <c r="A24" s="169">
        <v>10</v>
      </c>
      <c r="B24" s="170" t="s">
        <v>21</v>
      </c>
      <c r="C24" s="170" t="s">
        <v>43</v>
      </c>
      <c r="D24" s="124" t="s">
        <v>43</v>
      </c>
      <c r="E24" s="125"/>
      <c r="F24" s="115"/>
      <c r="G24" s="115"/>
      <c r="H24" s="83"/>
      <c r="I24" s="83"/>
      <c r="J24" s="171"/>
      <c r="K24" s="172"/>
    </row>
    <row r="25" spans="1:11" s="116" customFormat="1" ht="23.85" customHeight="1" x14ac:dyDescent="0.2">
      <c r="A25" s="169"/>
      <c r="B25" s="170"/>
      <c r="C25" s="170"/>
      <c r="D25" s="126" t="s">
        <v>43</v>
      </c>
      <c r="E25" s="119"/>
      <c r="F25" s="119"/>
      <c r="G25" s="119"/>
      <c r="H25" s="87"/>
      <c r="I25" s="87"/>
      <c r="J25" s="171"/>
      <c r="K25" s="172"/>
    </row>
    <row r="26" spans="1:11" ht="15.75" x14ac:dyDescent="0.25">
      <c r="A26" s="89"/>
      <c r="B26" s="90"/>
      <c r="C26" s="90"/>
      <c r="D26" s="90"/>
      <c r="E26" s="90"/>
      <c r="F26" s="90"/>
      <c r="G26" s="90"/>
      <c r="H26" s="90"/>
      <c r="I26" s="90"/>
      <c r="J26" s="89"/>
      <c r="K26" s="89"/>
    </row>
    <row r="27" spans="1:11" ht="16.5" x14ac:dyDescent="0.25">
      <c r="A27" s="91" t="s">
        <v>27</v>
      </c>
      <c r="B27" s="91"/>
      <c r="C27" s="91"/>
      <c r="D27" s="91"/>
      <c r="E27" s="91"/>
      <c r="F27" s="91"/>
      <c r="G27" s="91"/>
      <c r="H27" s="173"/>
      <c r="I27" s="173"/>
      <c r="J27" s="173"/>
      <c r="K27" s="173"/>
    </row>
    <row r="28" spans="1:11" ht="16.5" x14ac:dyDescent="0.25">
      <c r="A28" s="75"/>
      <c r="B28" s="76"/>
      <c r="C28" s="76"/>
      <c r="D28" s="76"/>
      <c r="E28" s="76"/>
      <c r="F28" s="76"/>
      <c r="G28" s="76"/>
      <c r="H28" s="76"/>
      <c r="I28" s="76"/>
      <c r="J28" s="75"/>
      <c r="K28" s="75"/>
    </row>
    <row r="29" spans="1:11" ht="16.5" x14ac:dyDescent="0.25">
      <c r="A29" s="91" t="s">
        <v>108</v>
      </c>
      <c r="B29" s="91"/>
      <c r="C29" s="91"/>
      <c r="D29" s="91"/>
      <c r="E29" s="91"/>
      <c r="F29" s="91"/>
      <c r="G29" s="91"/>
      <c r="H29" s="173"/>
      <c r="I29" s="173"/>
      <c r="J29" s="173"/>
      <c r="K29" s="173"/>
    </row>
  </sheetData>
  <sheetProtection selectLockedCells="1" selectUnlockedCells="1"/>
  <mergeCells count="53">
    <mergeCell ref="H29:K29"/>
    <mergeCell ref="A24:A25"/>
    <mergeCell ref="B24:B25"/>
    <mergeCell ref="C24:C25"/>
    <mergeCell ref="J24:J25"/>
    <mergeCell ref="K24:K25"/>
    <mergeCell ref="H27:K27"/>
    <mergeCell ref="A20:A21"/>
    <mergeCell ref="B20:B21"/>
    <mergeCell ref="C20:C21"/>
    <mergeCell ref="J20:J21"/>
    <mergeCell ref="K20:K21"/>
    <mergeCell ref="A22:A23"/>
    <mergeCell ref="B22:B23"/>
    <mergeCell ref="C22:C23"/>
    <mergeCell ref="J22:J23"/>
    <mergeCell ref="K22:K23"/>
    <mergeCell ref="A16:A17"/>
    <mergeCell ref="B16:B17"/>
    <mergeCell ref="C16:C17"/>
    <mergeCell ref="J16:J17"/>
    <mergeCell ref="K16:K17"/>
    <mergeCell ref="A18:A19"/>
    <mergeCell ref="B18:B19"/>
    <mergeCell ref="C18:C19"/>
    <mergeCell ref="J18:J19"/>
    <mergeCell ref="K18:K19"/>
    <mergeCell ref="A12:A13"/>
    <mergeCell ref="B12:B13"/>
    <mergeCell ref="C12:C13"/>
    <mergeCell ref="J12:J13"/>
    <mergeCell ref="K12:K13"/>
    <mergeCell ref="A14:A15"/>
    <mergeCell ref="B14:B15"/>
    <mergeCell ref="C14:C15"/>
    <mergeCell ref="J14:J15"/>
    <mergeCell ref="K14:K15"/>
    <mergeCell ref="A8:A9"/>
    <mergeCell ref="B8:B9"/>
    <mergeCell ref="C8:C9"/>
    <mergeCell ref="J8:J9"/>
    <mergeCell ref="K8:K9"/>
    <mergeCell ref="A10:A11"/>
    <mergeCell ref="B10:B11"/>
    <mergeCell ref="C10:C11"/>
    <mergeCell ref="J10:J11"/>
    <mergeCell ref="K10:K11"/>
    <mergeCell ref="A1:K1"/>
    <mergeCell ref="A6:A7"/>
    <mergeCell ref="B6:B7"/>
    <mergeCell ref="C6:C7"/>
    <mergeCell ref="J6:J7"/>
    <mergeCell ref="K6:K7"/>
  </mergeCells>
  <printOptions horizontalCentered="1"/>
  <pageMargins left="0.39374999999999999" right="0.39374999999999999" top="0.74791666666666667" bottom="0.43333333333333335" header="0.51181102362204722" footer="0.51181102362204722"/>
  <pageSetup scale="7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"/>
  <sheetViews>
    <sheetView view="pageBreakPreview" zoomScaleNormal="70" zoomScaleSheetLayoutView="100" workbookViewId="0">
      <selection activeCell="U27" sqref="U27"/>
    </sheetView>
  </sheetViews>
  <sheetFormatPr defaultColWidth="9" defaultRowHeight="12.75" x14ac:dyDescent="0.2"/>
  <cols>
    <col min="2" max="2" width="11.28515625" customWidth="1"/>
    <col min="3" max="3" width="14.7109375" customWidth="1"/>
    <col min="4" max="4" width="14.85546875" customWidth="1"/>
    <col min="9" max="9" width="11.42578125" customWidth="1"/>
    <col min="11" max="11" width="10.28515625" customWidth="1"/>
    <col min="14" max="14" width="11.5703125" customWidth="1"/>
    <col min="15" max="15" width="14.7109375" customWidth="1"/>
    <col min="16" max="16" width="12" customWidth="1"/>
    <col min="21" max="21" width="11.85546875" customWidth="1"/>
    <col min="23" max="23" width="10.140625" customWidth="1"/>
    <col min="26" max="26" width="11.5703125" customWidth="1"/>
    <col min="27" max="27" width="14.7109375" customWidth="1"/>
    <col min="28" max="28" width="12" customWidth="1"/>
    <col min="33" max="33" width="11.85546875" customWidth="1"/>
    <col min="35" max="35" width="10.140625" customWidth="1"/>
  </cols>
  <sheetData>
    <row r="1" spans="1:35" ht="100.15" customHeight="1" x14ac:dyDescent="0.2">
      <c r="A1" s="132" t="s">
        <v>29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</row>
    <row r="2" spans="1:35" s="24" customFormat="1" ht="23.25" x14ac:dyDescent="0.35">
      <c r="A2" s="21" t="s">
        <v>1</v>
      </c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33"/>
      <c r="P2" s="133"/>
      <c r="Q2" s="133"/>
      <c r="R2" s="133"/>
      <c r="S2" s="133"/>
      <c r="T2" s="133"/>
      <c r="U2" s="133"/>
      <c r="V2" s="133"/>
      <c r="W2" s="133"/>
      <c r="Y2" s="23"/>
      <c r="Z2" s="23"/>
      <c r="AA2" s="133" t="s">
        <v>30</v>
      </c>
      <c r="AB2" s="133"/>
      <c r="AC2" s="133"/>
      <c r="AD2" s="133"/>
      <c r="AE2" s="133"/>
      <c r="AF2" s="133"/>
      <c r="AG2" s="133"/>
      <c r="AH2" s="133"/>
      <c r="AI2" s="133"/>
    </row>
    <row r="4" spans="1:35" ht="22.15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</row>
    <row r="5" spans="1:35" ht="31.5" customHeight="1" x14ac:dyDescent="0.2">
      <c r="A5" s="135" t="s">
        <v>31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</row>
    <row r="6" spans="1:35" ht="21.75" customHeight="1" x14ac:dyDescent="0.25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25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</row>
    <row r="7" spans="1:35" ht="18" customHeight="1" x14ac:dyDescent="0.25">
      <c r="A7" s="26" t="s">
        <v>32</v>
      </c>
      <c r="B7" s="137" t="s">
        <v>33</v>
      </c>
      <c r="C7" s="137"/>
      <c r="D7" s="137"/>
      <c r="E7" s="26">
        <v>1</v>
      </c>
      <c r="F7" s="26">
        <v>2</v>
      </c>
      <c r="G7" s="28">
        <v>3</v>
      </c>
      <c r="H7" s="28"/>
      <c r="I7" s="26" t="s">
        <v>16</v>
      </c>
      <c r="J7" s="27" t="s">
        <v>34</v>
      </c>
      <c r="K7" s="26" t="s">
        <v>15</v>
      </c>
      <c r="L7" s="29"/>
      <c r="M7" s="26" t="s">
        <v>32</v>
      </c>
      <c r="N7" s="137" t="s">
        <v>35</v>
      </c>
      <c r="O7" s="137"/>
      <c r="P7" s="137"/>
      <c r="Q7" s="26">
        <v>1</v>
      </c>
      <c r="R7" s="26">
        <v>2</v>
      </c>
      <c r="S7" s="28">
        <v>3</v>
      </c>
      <c r="T7" s="28"/>
      <c r="U7" s="26" t="s">
        <v>16</v>
      </c>
      <c r="V7" s="27" t="s">
        <v>34</v>
      </c>
      <c r="W7" s="26" t="s">
        <v>15</v>
      </c>
      <c r="Y7" s="26" t="s">
        <v>32</v>
      </c>
      <c r="Z7" s="137" t="s">
        <v>36</v>
      </c>
      <c r="AA7" s="137"/>
      <c r="AB7" s="137"/>
      <c r="AC7" s="26">
        <v>1</v>
      </c>
      <c r="AD7" s="26">
        <v>2</v>
      </c>
      <c r="AE7" s="28">
        <v>3</v>
      </c>
      <c r="AF7" s="28">
        <v>4</v>
      </c>
      <c r="AG7" s="26" t="s">
        <v>16</v>
      </c>
      <c r="AH7" s="27" t="s">
        <v>34</v>
      </c>
      <c r="AI7" s="26" t="s">
        <v>15</v>
      </c>
    </row>
    <row r="8" spans="1:35" ht="38.85" customHeight="1" x14ac:dyDescent="0.2">
      <c r="A8" s="30">
        <v>1</v>
      </c>
      <c r="B8" s="138" t="s">
        <v>17</v>
      </c>
      <c r="C8" s="138"/>
      <c r="D8" s="138"/>
      <c r="E8" s="31"/>
      <c r="F8" s="32"/>
      <c r="G8" s="33"/>
      <c r="H8" s="34"/>
      <c r="I8" s="32"/>
      <c r="J8" s="32"/>
      <c r="K8" s="32"/>
      <c r="L8" s="35"/>
      <c r="M8" s="30">
        <v>1</v>
      </c>
      <c r="N8" s="138" t="s">
        <v>18</v>
      </c>
      <c r="O8" s="138"/>
      <c r="P8" s="138"/>
      <c r="Q8" s="31"/>
      <c r="R8" s="32"/>
      <c r="S8" s="33"/>
      <c r="T8" s="34"/>
      <c r="U8" s="32"/>
      <c r="V8" s="32"/>
      <c r="W8" s="32"/>
      <c r="Y8" s="30">
        <v>1</v>
      </c>
      <c r="Z8" s="138" t="s">
        <v>21</v>
      </c>
      <c r="AA8" s="138"/>
      <c r="AB8" s="138"/>
      <c r="AC8" s="31"/>
      <c r="AD8" s="32"/>
      <c r="AE8" s="33"/>
      <c r="AF8" s="34"/>
      <c r="AG8" s="32"/>
      <c r="AH8" s="32"/>
      <c r="AI8" s="32"/>
    </row>
    <row r="9" spans="1:35" ht="38.85" customHeight="1" x14ac:dyDescent="0.2">
      <c r="A9" s="30">
        <v>2</v>
      </c>
      <c r="B9" s="138" t="s">
        <v>19</v>
      </c>
      <c r="C9" s="138"/>
      <c r="D9" s="138"/>
      <c r="E9" s="32"/>
      <c r="F9" s="31"/>
      <c r="G9" s="33"/>
      <c r="H9" s="34"/>
      <c r="I9" s="32"/>
      <c r="J9" s="32"/>
      <c r="K9" s="32"/>
      <c r="L9" s="35"/>
      <c r="M9" s="30">
        <v>2</v>
      </c>
      <c r="N9" s="138" t="s">
        <v>23</v>
      </c>
      <c r="O9" s="138"/>
      <c r="P9" s="138"/>
      <c r="Q9" s="32"/>
      <c r="R9" s="31"/>
      <c r="S9" s="33"/>
      <c r="T9" s="34"/>
      <c r="U9" s="32"/>
      <c r="V9" s="32"/>
      <c r="W9" s="32"/>
      <c r="Y9" s="30">
        <v>2</v>
      </c>
      <c r="Z9" s="138" t="s">
        <v>22</v>
      </c>
      <c r="AA9" s="138"/>
      <c r="AB9" s="138"/>
      <c r="AC9" s="32"/>
      <c r="AD9" s="31"/>
      <c r="AE9" s="33"/>
      <c r="AF9" s="34"/>
      <c r="AG9" s="32"/>
      <c r="AH9" s="32"/>
      <c r="AI9" s="32"/>
    </row>
    <row r="10" spans="1:35" ht="38.85" customHeight="1" x14ac:dyDescent="0.2">
      <c r="A10" s="30">
        <v>3</v>
      </c>
      <c r="B10" s="138" t="s">
        <v>24</v>
      </c>
      <c r="C10" s="138"/>
      <c r="D10" s="138"/>
      <c r="E10" s="32"/>
      <c r="F10" s="32"/>
      <c r="G10" s="36"/>
      <c r="H10" s="37"/>
      <c r="I10" s="32"/>
      <c r="J10" s="32"/>
      <c r="K10" s="32"/>
      <c r="L10" s="35"/>
      <c r="M10" s="30">
        <v>3</v>
      </c>
      <c r="N10" s="138" t="s">
        <v>25</v>
      </c>
      <c r="O10" s="138"/>
      <c r="P10" s="138"/>
      <c r="Q10" s="32"/>
      <c r="R10" s="32"/>
      <c r="S10" s="36"/>
      <c r="T10" s="37"/>
      <c r="U10" s="32"/>
      <c r="V10" s="32"/>
      <c r="W10" s="32"/>
      <c r="Y10" s="30">
        <v>3</v>
      </c>
      <c r="Z10" s="138" t="s">
        <v>26</v>
      </c>
      <c r="AA10" s="138"/>
      <c r="AB10" s="138"/>
      <c r="AC10" s="32"/>
      <c r="AD10" s="32"/>
      <c r="AE10" s="36"/>
      <c r="AF10" s="37"/>
      <c r="AG10" s="32"/>
      <c r="AH10" s="32"/>
      <c r="AI10" s="32"/>
    </row>
    <row r="11" spans="1:35" ht="38.85" customHeight="1" x14ac:dyDescent="0.2">
      <c r="A11" s="30"/>
      <c r="B11" s="139"/>
      <c r="C11" s="139"/>
      <c r="D11" s="139"/>
      <c r="E11" s="32"/>
      <c r="F11" s="32"/>
      <c r="G11" s="38"/>
      <c r="H11" s="39"/>
      <c r="I11" s="32"/>
      <c r="J11" s="32"/>
      <c r="K11" s="32"/>
      <c r="L11" s="35"/>
      <c r="M11" s="30"/>
      <c r="N11" s="139"/>
      <c r="O11" s="139"/>
      <c r="P11" s="139"/>
      <c r="Q11" s="32"/>
      <c r="R11" s="32"/>
      <c r="S11" s="38"/>
      <c r="T11" s="39"/>
      <c r="U11" s="32"/>
      <c r="V11" s="32"/>
      <c r="W11" s="32"/>
      <c r="Y11" s="30">
        <v>4</v>
      </c>
      <c r="Z11" s="138" t="s">
        <v>20</v>
      </c>
      <c r="AA11" s="138"/>
      <c r="AB11" s="138"/>
      <c r="AC11" s="32"/>
      <c r="AD11" s="32"/>
      <c r="AE11" s="38"/>
      <c r="AF11" s="39"/>
      <c r="AG11" s="32"/>
      <c r="AH11" s="32"/>
      <c r="AI11" s="32"/>
    </row>
    <row r="12" spans="1:35" ht="18" x14ac:dyDescent="0.2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35"/>
      <c r="M12" s="40"/>
      <c r="N12" s="41"/>
      <c r="O12" s="41"/>
      <c r="P12" s="41"/>
      <c r="Q12" s="41"/>
      <c r="R12" s="41"/>
      <c r="S12" s="41"/>
      <c r="T12" s="41"/>
      <c r="U12" s="41"/>
      <c r="V12" s="41"/>
      <c r="W12" s="41"/>
      <c r="Y12" s="40"/>
      <c r="Z12" s="41"/>
      <c r="AA12" s="41"/>
      <c r="AB12" s="41"/>
      <c r="AC12" s="41"/>
      <c r="AD12" s="41"/>
      <c r="AE12" s="41"/>
      <c r="AF12" s="41"/>
      <c r="AG12" s="41"/>
      <c r="AH12" s="41"/>
      <c r="AI12" s="41"/>
    </row>
    <row r="13" spans="1:35" ht="18" x14ac:dyDescent="0.25">
      <c r="A13" s="42" t="s">
        <v>37</v>
      </c>
      <c r="B13" s="26" t="s">
        <v>38</v>
      </c>
      <c r="C13" s="42" t="s">
        <v>39</v>
      </c>
      <c r="D13" s="140" t="s">
        <v>40</v>
      </c>
      <c r="E13" s="140"/>
      <c r="F13" s="140"/>
      <c r="G13" s="140"/>
      <c r="H13" s="140"/>
      <c r="I13" s="140"/>
      <c r="J13" s="140"/>
      <c r="K13" s="26" t="s">
        <v>41</v>
      </c>
      <c r="L13" s="29"/>
      <c r="M13" s="42" t="s">
        <v>37</v>
      </c>
      <c r="N13" s="26" t="s">
        <v>38</v>
      </c>
      <c r="O13" s="42" t="s">
        <v>39</v>
      </c>
      <c r="P13" s="140" t="s">
        <v>40</v>
      </c>
      <c r="Q13" s="140"/>
      <c r="R13" s="140"/>
      <c r="S13" s="140"/>
      <c r="T13" s="140"/>
      <c r="U13" s="140"/>
      <c r="V13" s="140"/>
      <c r="W13" s="26" t="s">
        <v>41</v>
      </c>
      <c r="Y13" s="42" t="s">
        <v>37</v>
      </c>
      <c r="Z13" s="26" t="s">
        <v>38</v>
      </c>
      <c r="AA13" s="42" t="s">
        <v>39</v>
      </c>
      <c r="AB13" s="140" t="s">
        <v>40</v>
      </c>
      <c r="AC13" s="140"/>
      <c r="AD13" s="140"/>
      <c r="AE13" s="140"/>
      <c r="AF13" s="140"/>
      <c r="AG13" s="140"/>
      <c r="AH13" s="140"/>
      <c r="AI13" s="26" t="s">
        <v>41</v>
      </c>
    </row>
    <row r="14" spans="1:35" ht="47.25" customHeight="1" x14ac:dyDescent="0.35">
      <c r="A14" s="43"/>
      <c r="B14" s="44">
        <v>0.375</v>
      </c>
      <c r="C14" s="45" t="s">
        <v>42</v>
      </c>
      <c r="D14" s="141"/>
      <c r="E14" s="141"/>
      <c r="F14" s="141"/>
      <c r="G14" s="46" t="s">
        <v>43</v>
      </c>
      <c r="H14" s="141"/>
      <c r="I14" s="141"/>
      <c r="J14" s="141"/>
      <c r="K14" s="47"/>
      <c r="L14" s="48"/>
      <c r="M14" s="43"/>
      <c r="N14" s="44">
        <v>0.375</v>
      </c>
      <c r="O14" s="45" t="s">
        <v>44</v>
      </c>
      <c r="P14" s="141"/>
      <c r="Q14" s="141"/>
      <c r="R14" s="141"/>
      <c r="S14" s="46" t="s">
        <v>43</v>
      </c>
      <c r="T14" s="141"/>
      <c r="U14" s="141"/>
      <c r="V14" s="141"/>
      <c r="W14" s="47"/>
      <c r="Y14" s="43" t="s">
        <v>45</v>
      </c>
      <c r="Z14" s="44">
        <v>0.375</v>
      </c>
      <c r="AA14" s="45" t="s">
        <v>42</v>
      </c>
      <c r="AB14" s="142" t="str">
        <f t="shared" ref="AB14:AB15" si="0">Z8</f>
        <v>Красноярскэнергосбыт</v>
      </c>
      <c r="AC14" s="142"/>
      <c r="AD14" s="142"/>
      <c r="AE14" s="46" t="s">
        <v>43</v>
      </c>
      <c r="AF14" s="143" t="str">
        <f>Z11</f>
        <v>Исполнительный Аппарат РусГидро</v>
      </c>
      <c r="AG14" s="143"/>
      <c r="AH14" s="143"/>
      <c r="AI14" s="47"/>
    </row>
    <row r="15" spans="1:35" ht="47.25" customHeight="1" x14ac:dyDescent="0.35">
      <c r="A15" s="43" t="s">
        <v>46</v>
      </c>
      <c r="B15" s="49">
        <v>0.38541666666666669</v>
      </c>
      <c r="C15" s="45" t="s">
        <v>42</v>
      </c>
      <c r="D15" s="143" t="str">
        <f>B9</f>
        <v>Зейская ГЭС</v>
      </c>
      <c r="E15" s="143"/>
      <c r="F15" s="143"/>
      <c r="G15" s="46" t="s">
        <v>43</v>
      </c>
      <c r="H15" s="143" t="str">
        <f>B10</f>
        <v xml:space="preserve">Саяно-Шушенская ГЭС </v>
      </c>
      <c r="I15" s="143"/>
      <c r="J15" s="143"/>
      <c r="K15" s="47"/>
      <c r="L15" s="48"/>
      <c r="M15" s="43" t="s">
        <v>46</v>
      </c>
      <c r="N15" s="49">
        <v>0.38541666666666669</v>
      </c>
      <c r="O15" s="45" t="s">
        <v>44</v>
      </c>
      <c r="P15" s="143" t="str">
        <f>N9</f>
        <v>РусГидро ИТ Сервис</v>
      </c>
      <c r="Q15" s="143"/>
      <c r="R15" s="143"/>
      <c r="S15" s="46" t="s">
        <v>43</v>
      </c>
      <c r="T15" s="143" t="str">
        <f>N10</f>
        <v>СНРГ</v>
      </c>
      <c r="U15" s="143"/>
      <c r="V15" s="143"/>
      <c r="W15" s="47"/>
      <c r="Y15" s="43" t="s">
        <v>46</v>
      </c>
      <c r="Z15" s="44">
        <v>0.375</v>
      </c>
      <c r="AA15" s="45" t="s">
        <v>44</v>
      </c>
      <c r="AB15" s="143" t="str">
        <f t="shared" si="0"/>
        <v>Новосибирская ГЭС</v>
      </c>
      <c r="AC15" s="143"/>
      <c r="AD15" s="143"/>
      <c r="AE15" s="46" t="s">
        <v>43</v>
      </c>
      <c r="AF15" s="143" t="str">
        <f>Z10</f>
        <v>УК ГидроОГК</v>
      </c>
      <c r="AG15" s="143"/>
      <c r="AH15" s="143"/>
      <c r="AI15" s="47"/>
    </row>
    <row r="16" spans="1:35" ht="47.25" customHeight="1" x14ac:dyDescent="0.35">
      <c r="A16" s="43"/>
      <c r="B16" s="49">
        <v>0.39583333333333331</v>
      </c>
      <c r="C16" s="45" t="s">
        <v>42</v>
      </c>
      <c r="D16" s="141"/>
      <c r="E16" s="141"/>
      <c r="F16" s="141"/>
      <c r="G16" s="46" t="s">
        <v>43</v>
      </c>
      <c r="H16" s="141"/>
      <c r="I16" s="141"/>
      <c r="J16" s="141"/>
      <c r="K16" s="47"/>
      <c r="L16" s="48"/>
      <c r="M16" s="43"/>
      <c r="N16" s="49">
        <v>0.39583333333333331</v>
      </c>
      <c r="O16" s="45" t="s">
        <v>44</v>
      </c>
      <c r="P16" s="141"/>
      <c r="Q16" s="141"/>
      <c r="R16" s="141"/>
      <c r="S16" s="46" t="s">
        <v>43</v>
      </c>
      <c r="T16" s="143"/>
      <c r="U16" s="143"/>
      <c r="V16" s="143"/>
      <c r="W16" s="47"/>
      <c r="Y16" s="43" t="s">
        <v>47</v>
      </c>
      <c r="Z16" s="49">
        <v>0.39583333333333331</v>
      </c>
      <c r="AA16" s="45" t="s">
        <v>42</v>
      </c>
      <c r="AB16" s="143" t="str">
        <f>Z11</f>
        <v>Исполнительный Аппарат РусГидро</v>
      </c>
      <c r="AC16" s="143"/>
      <c r="AD16" s="143"/>
      <c r="AE16" s="46" t="s">
        <v>43</v>
      </c>
      <c r="AF16" s="143" t="str">
        <f>Z10</f>
        <v>УК ГидроОГК</v>
      </c>
      <c r="AG16" s="143"/>
      <c r="AH16" s="143"/>
      <c r="AI16" s="47"/>
    </row>
    <row r="17" spans="1:35" ht="47.25" customHeight="1" x14ac:dyDescent="0.35">
      <c r="A17" s="43" t="s">
        <v>48</v>
      </c>
      <c r="B17" s="49">
        <v>0.40625</v>
      </c>
      <c r="C17" s="45" t="s">
        <v>42</v>
      </c>
      <c r="D17" s="143" t="str">
        <f>B8</f>
        <v>Богучанская ГЭС</v>
      </c>
      <c r="E17" s="143"/>
      <c r="F17" s="143"/>
      <c r="G17" s="46" t="s">
        <v>43</v>
      </c>
      <c r="H17" s="143" t="str">
        <f>B9</f>
        <v>Зейская ГЭС</v>
      </c>
      <c r="I17" s="143"/>
      <c r="J17" s="143"/>
      <c r="K17" s="47"/>
      <c r="L17" s="48"/>
      <c r="M17" s="43" t="s">
        <v>48</v>
      </c>
      <c r="N17" s="49">
        <v>0.40625</v>
      </c>
      <c r="O17" s="45" t="s">
        <v>44</v>
      </c>
      <c r="P17" s="143" t="str">
        <f>N8</f>
        <v>Бурейская ГЭС</v>
      </c>
      <c r="Q17" s="143"/>
      <c r="R17" s="143"/>
      <c r="S17" s="46" t="s">
        <v>43</v>
      </c>
      <c r="T17" s="143" t="str">
        <f>N9</f>
        <v>РусГидро ИТ Сервис</v>
      </c>
      <c r="U17" s="143"/>
      <c r="V17" s="143"/>
      <c r="W17" s="47"/>
      <c r="Y17" s="43" t="s">
        <v>48</v>
      </c>
      <c r="Z17" s="49">
        <v>0.39583333333333331</v>
      </c>
      <c r="AA17" s="45" t="s">
        <v>44</v>
      </c>
      <c r="AB17" s="142" t="str">
        <f t="shared" ref="AB17:AB19" si="1">Z8</f>
        <v>Красноярскэнергосбыт</v>
      </c>
      <c r="AC17" s="142"/>
      <c r="AD17" s="142"/>
      <c r="AE17" s="46" t="s">
        <v>43</v>
      </c>
      <c r="AF17" s="143" t="str">
        <f>Z9</f>
        <v>Новосибирская ГЭС</v>
      </c>
      <c r="AG17" s="143"/>
      <c r="AH17" s="143"/>
      <c r="AI17" s="47"/>
    </row>
    <row r="18" spans="1:35" ht="47.25" customHeight="1" x14ac:dyDescent="0.2">
      <c r="A18" s="43"/>
      <c r="B18" s="49">
        <v>0.41666666666666669</v>
      </c>
      <c r="C18" s="45" t="s">
        <v>42</v>
      </c>
      <c r="D18" s="141"/>
      <c r="E18" s="141"/>
      <c r="F18" s="141"/>
      <c r="G18" s="46" t="s">
        <v>43</v>
      </c>
      <c r="H18" s="141"/>
      <c r="I18" s="141"/>
      <c r="J18" s="141"/>
      <c r="K18" s="47"/>
      <c r="M18" s="43"/>
      <c r="N18" s="49">
        <v>0.41666666666666669</v>
      </c>
      <c r="O18" s="45" t="s">
        <v>44</v>
      </c>
      <c r="P18" s="141"/>
      <c r="Q18" s="141"/>
      <c r="R18" s="141"/>
      <c r="S18" s="46" t="s">
        <v>43</v>
      </c>
      <c r="T18" s="143"/>
      <c r="U18" s="143"/>
      <c r="V18" s="143"/>
      <c r="W18" s="47"/>
      <c r="Y18" s="43" t="s">
        <v>49</v>
      </c>
      <c r="Z18" s="49">
        <v>0.41666666666666669</v>
      </c>
      <c r="AA18" s="45" t="s">
        <v>42</v>
      </c>
      <c r="AB18" s="143" t="str">
        <f t="shared" si="1"/>
        <v>Новосибирская ГЭС</v>
      </c>
      <c r="AC18" s="143"/>
      <c r="AD18" s="143"/>
      <c r="AE18" s="46" t="s">
        <v>43</v>
      </c>
      <c r="AF18" s="143" t="str">
        <f>Z11</f>
        <v>Исполнительный Аппарат РусГидро</v>
      </c>
      <c r="AG18" s="143"/>
      <c r="AH18" s="143"/>
      <c r="AI18" s="47"/>
    </row>
    <row r="19" spans="1:35" ht="47.25" customHeight="1" x14ac:dyDescent="0.2">
      <c r="A19" s="43" t="s">
        <v>50</v>
      </c>
      <c r="B19" s="49">
        <v>0.42708333333333331</v>
      </c>
      <c r="C19" s="45" t="s">
        <v>42</v>
      </c>
      <c r="D19" s="143" t="str">
        <f>B10</f>
        <v xml:space="preserve">Саяно-Шушенская ГЭС </v>
      </c>
      <c r="E19" s="143"/>
      <c r="F19" s="143"/>
      <c r="G19" s="46" t="s">
        <v>43</v>
      </c>
      <c r="H19" s="143" t="str">
        <f>B8</f>
        <v>Богучанская ГЭС</v>
      </c>
      <c r="I19" s="143"/>
      <c r="J19" s="143"/>
      <c r="K19" s="47"/>
      <c r="M19" s="43" t="s">
        <v>50</v>
      </c>
      <c r="N19" s="49">
        <v>0.42708333333333331</v>
      </c>
      <c r="O19" s="45" t="s">
        <v>44</v>
      </c>
      <c r="P19" s="143" t="str">
        <f>N10</f>
        <v>СНРГ</v>
      </c>
      <c r="Q19" s="143"/>
      <c r="R19" s="143"/>
      <c r="S19" s="46" t="s">
        <v>43</v>
      </c>
      <c r="T19" s="143" t="str">
        <f>N8</f>
        <v>Бурейская ГЭС</v>
      </c>
      <c r="U19" s="143"/>
      <c r="V19" s="143"/>
      <c r="W19" s="47"/>
      <c r="Y19" s="43" t="s">
        <v>50</v>
      </c>
      <c r="Z19" s="49">
        <v>0.41666666666666669</v>
      </c>
      <c r="AA19" s="45" t="s">
        <v>44</v>
      </c>
      <c r="AB19" s="143" t="str">
        <f t="shared" si="1"/>
        <v>УК ГидроОГК</v>
      </c>
      <c r="AC19" s="143"/>
      <c r="AD19" s="143"/>
      <c r="AE19" s="46" t="s">
        <v>43</v>
      </c>
      <c r="AF19" s="142" t="str">
        <f>Z8</f>
        <v>Красноярскэнергосбыт</v>
      </c>
      <c r="AG19" s="142"/>
      <c r="AH19" s="142"/>
      <c r="AI19" s="47"/>
    </row>
    <row r="22" spans="1:35" s="50" customFormat="1" ht="23.25" x14ac:dyDescent="0.2">
      <c r="A22" s="135" t="s">
        <v>51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</row>
    <row r="23" spans="1:35" ht="27" customHeight="1" x14ac:dyDescent="0.2">
      <c r="C23" s="144" t="s">
        <v>52</v>
      </c>
      <c r="D23" s="144"/>
      <c r="E23" s="144"/>
      <c r="F23" s="144"/>
      <c r="G23" s="144" t="s">
        <v>53</v>
      </c>
      <c r="H23" s="144"/>
      <c r="I23" s="144"/>
      <c r="J23" s="144"/>
    </row>
    <row r="25" spans="1:35" s="52" customFormat="1" ht="23.45" customHeight="1" x14ac:dyDescent="0.2">
      <c r="A25" s="145" t="s">
        <v>54</v>
      </c>
      <c r="B25" s="145"/>
      <c r="C25" s="146"/>
      <c r="D25" s="146"/>
      <c r="E25" s="146"/>
      <c r="F25" s="146"/>
      <c r="G25" s="51"/>
      <c r="H25" s="51"/>
      <c r="I25" s="51"/>
      <c r="J25" s="51"/>
      <c r="Y25" s="26" t="s">
        <v>32</v>
      </c>
      <c r="Z25" s="137" t="s">
        <v>55</v>
      </c>
      <c r="AA25" s="137"/>
      <c r="AB25" s="137"/>
      <c r="AC25" s="26">
        <v>1</v>
      </c>
      <c r="AD25" s="26">
        <v>2</v>
      </c>
      <c r="AE25" s="28">
        <v>3</v>
      </c>
      <c r="AF25" s="28"/>
      <c r="AG25" s="26" t="s">
        <v>16</v>
      </c>
      <c r="AH25" s="27" t="s">
        <v>34</v>
      </c>
      <c r="AI25" s="26" t="s">
        <v>15</v>
      </c>
    </row>
    <row r="26" spans="1:35" s="52" customFormat="1" ht="23.45" customHeight="1" x14ac:dyDescent="0.2">
      <c r="A26" s="147"/>
      <c r="B26" s="147"/>
      <c r="C26" s="54"/>
      <c r="D26" s="54"/>
      <c r="E26" s="54"/>
      <c r="F26" s="55"/>
      <c r="G26" s="148" t="s">
        <v>56</v>
      </c>
      <c r="H26" s="148"/>
      <c r="I26" s="148"/>
      <c r="J26" s="148"/>
      <c r="K26" s="148"/>
      <c r="L26" s="148"/>
      <c r="Y26" s="30">
        <v>1</v>
      </c>
      <c r="Z26" s="149" t="s">
        <v>57</v>
      </c>
      <c r="AA26" s="149"/>
      <c r="AB26" s="149"/>
      <c r="AC26" s="31"/>
      <c r="AD26" s="32"/>
      <c r="AE26" s="33"/>
      <c r="AF26" s="34"/>
      <c r="AG26" s="32"/>
      <c r="AH26" s="32"/>
      <c r="AI26" s="32"/>
    </row>
    <row r="27" spans="1:35" s="52" customFormat="1" ht="23.45" customHeight="1" x14ac:dyDescent="0.2">
      <c r="A27" s="147"/>
      <c r="B27" s="147"/>
      <c r="C27" s="150" t="s">
        <v>58</v>
      </c>
      <c r="D27" s="150"/>
      <c r="E27" s="150"/>
      <c r="F27" s="150"/>
      <c r="G27" s="151"/>
      <c r="H27" s="151"/>
      <c r="I27" s="151"/>
      <c r="J27" s="151"/>
      <c r="K27" s="56"/>
      <c r="L27" s="56"/>
      <c r="U27" s="57"/>
      <c r="X27" s="51"/>
      <c r="Y27" s="30">
        <v>2</v>
      </c>
      <c r="Z27" s="149" t="s">
        <v>59</v>
      </c>
      <c r="AA27" s="149"/>
      <c r="AB27" s="149"/>
      <c r="AC27" s="32"/>
      <c r="AD27" s="31"/>
      <c r="AE27" s="33"/>
      <c r="AF27" s="34"/>
      <c r="AG27" s="32"/>
      <c r="AH27" s="32"/>
      <c r="AI27" s="32"/>
    </row>
    <row r="28" spans="1:35" s="52" customFormat="1" ht="23.45" customHeight="1" x14ac:dyDescent="0.2">
      <c r="A28" s="147"/>
      <c r="B28" s="147"/>
      <c r="C28" s="150"/>
      <c r="D28" s="150"/>
      <c r="E28" s="150"/>
      <c r="F28" s="150"/>
      <c r="G28" s="152"/>
      <c r="H28" s="152"/>
      <c r="I28" s="152"/>
      <c r="J28" s="152"/>
      <c r="K28" s="152"/>
      <c r="L28" s="152"/>
      <c r="U28" s="57"/>
      <c r="X28" s="51"/>
      <c r="Y28" s="30">
        <v>3</v>
      </c>
      <c r="Z28" s="149" t="s">
        <v>60</v>
      </c>
      <c r="AA28" s="149"/>
      <c r="AB28" s="149"/>
      <c r="AC28" s="32"/>
      <c r="AD28" s="32"/>
      <c r="AE28" s="36"/>
      <c r="AF28" s="37"/>
      <c r="AG28" s="32"/>
      <c r="AH28" s="32"/>
      <c r="AI28" s="32"/>
    </row>
    <row r="29" spans="1:35" s="52" customFormat="1" ht="23.45" customHeight="1" x14ac:dyDescent="0.2">
      <c r="A29" s="145" t="s">
        <v>61</v>
      </c>
      <c r="B29" s="145"/>
      <c r="C29" s="153"/>
      <c r="D29" s="153"/>
      <c r="E29" s="153"/>
      <c r="F29" s="153"/>
      <c r="G29" s="154"/>
      <c r="H29" s="154"/>
      <c r="I29" s="154"/>
      <c r="J29" s="154"/>
      <c r="K29" s="51"/>
      <c r="L29" s="58"/>
      <c r="U29" s="57"/>
      <c r="X29" s="51"/>
      <c r="Y29"/>
      <c r="Z29"/>
      <c r="AA29"/>
      <c r="AB29"/>
      <c r="AC29"/>
      <c r="AD29"/>
      <c r="AE29"/>
      <c r="AF29"/>
      <c r="AG29"/>
      <c r="AH29"/>
      <c r="AI29"/>
    </row>
    <row r="30" spans="1:35" s="52" customFormat="1" ht="23.45" customHeight="1" x14ac:dyDescent="0.2">
      <c r="C30" s="51"/>
      <c r="D30" s="51"/>
      <c r="E30" s="51"/>
      <c r="F30" s="51"/>
      <c r="G30" s="150" t="s">
        <v>62</v>
      </c>
      <c r="H30" s="150"/>
      <c r="I30" s="150"/>
      <c r="J30" s="150"/>
      <c r="K30" s="150"/>
      <c r="L30" s="150"/>
      <c r="M30" s="151"/>
      <c r="N30" s="151"/>
      <c r="O30" s="151"/>
      <c r="X30" s="51"/>
      <c r="Y30" s="42" t="s">
        <v>37</v>
      </c>
      <c r="Z30" s="26" t="s">
        <v>38</v>
      </c>
      <c r="AA30" s="42" t="s">
        <v>39</v>
      </c>
      <c r="AB30" s="140" t="s">
        <v>40</v>
      </c>
      <c r="AC30" s="140"/>
      <c r="AD30" s="140"/>
      <c r="AE30" s="140"/>
      <c r="AF30" s="140"/>
      <c r="AG30" s="140"/>
      <c r="AH30" s="140"/>
      <c r="AI30" s="26" t="s">
        <v>41</v>
      </c>
    </row>
    <row r="31" spans="1:35" s="52" customFormat="1" ht="23.45" customHeight="1" x14ac:dyDescent="0.2">
      <c r="A31" s="145" t="s">
        <v>63</v>
      </c>
      <c r="B31" s="145"/>
      <c r="C31" s="146"/>
      <c r="D31" s="146"/>
      <c r="E31" s="146"/>
      <c r="F31" s="146"/>
      <c r="G31" s="147"/>
      <c r="H31" s="147"/>
      <c r="I31" s="147"/>
      <c r="J31" s="147"/>
      <c r="K31" s="51"/>
      <c r="L31" s="58"/>
      <c r="X31" s="51"/>
      <c r="Y31" s="43" t="s">
        <v>46</v>
      </c>
      <c r="Z31" s="49">
        <v>0.44791666666666669</v>
      </c>
      <c r="AA31" s="45" t="s">
        <v>44</v>
      </c>
      <c r="AB31" s="143" t="str">
        <f>Z27</f>
        <v>2мБ</v>
      </c>
      <c r="AC31" s="143"/>
      <c r="AD31" s="143"/>
      <c r="AE31" s="46" t="s">
        <v>43</v>
      </c>
      <c r="AF31" s="143" t="str">
        <f>Z28</f>
        <v>3мВ</v>
      </c>
      <c r="AG31" s="143"/>
      <c r="AH31" s="143"/>
      <c r="AI31" s="47"/>
    </row>
    <row r="32" spans="1:35" s="52" customFormat="1" ht="23.45" customHeight="1" x14ac:dyDescent="0.2">
      <c r="A32" s="147"/>
      <c r="B32" s="147"/>
      <c r="C32" s="51"/>
      <c r="D32" s="51"/>
      <c r="E32" s="51"/>
      <c r="F32" s="51"/>
      <c r="G32" s="154"/>
      <c r="H32" s="154"/>
      <c r="I32" s="154"/>
      <c r="J32" s="154"/>
      <c r="K32" s="51"/>
      <c r="L32" s="58"/>
      <c r="X32" s="51"/>
      <c r="Y32" s="43" t="s">
        <v>48</v>
      </c>
      <c r="Z32" s="49">
        <v>0.46875</v>
      </c>
      <c r="AA32" s="45" t="s">
        <v>44</v>
      </c>
      <c r="AB32" s="143" t="str">
        <f>Z26</f>
        <v>2мА</v>
      </c>
      <c r="AC32" s="143"/>
      <c r="AD32" s="143"/>
      <c r="AE32" s="46" t="s">
        <v>43</v>
      </c>
      <c r="AF32" s="143" t="str">
        <f>Z27</f>
        <v>2мБ</v>
      </c>
      <c r="AG32" s="143"/>
      <c r="AH32" s="143"/>
      <c r="AI32" s="47"/>
    </row>
    <row r="33" spans="1:35" s="52" customFormat="1" ht="23.45" customHeight="1" x14ac:dyDescent="0.2">
      <c r="A33" s="147"/>
      <c r="B33" s="147"/>
      <c r="C33" s="155" t="s">
        <v>64</v>
      </c>
      <c r="D33" s="155"/>
      <c r="E33" s="155"/>
      <c r="F33" s="155"/>
      <c r="G33" s="153"/>
      <c r="H33" s="153"/>
      <c r="I33" s="153"/>
      <c r="J33" s="153"/>
      <c r="K33" s="153"/>
      <c r="L33" s="153"/>
      <c r="N33" s="60"/>
      <c r="O33" s="60"/>
      <c r="X33" s="51"/>
      <c r="Y33" s="43" t="s">
        <v>50</v>
      </c>
      <c r="Z33" s="49">
        <v>0.48958333333333331</v>
      </c>
      <c r="AA33" s="45" t="s">
        <v>44</v>
      </c>
      <c r="AB33" s="143" t="str">
        <f>Z28</f>
        <v>3мВ</v>
      </c>
      <c r="AC33" s="143"/>
      <c r="AD33" s="143"/>
      <c r="AE33" s="46" t="s">
        <v>43</v>
      </c>
      <c r="AF33" s="143" t="str">
        <f>Z26</f>
        <v>2мА</v>
      </c>
      <c r="AG33" s="143"/>
      <c r="AH33" s="143"/>
      <c r="AI33" s="47"/>
    </row>
    <row r="34" spans="1:35" ht="23.45" customHeight="1" x14ac:dyDescent="0.2">
      <c r="A34" s="147"/>
      <c r="B34" s="147"/>
      <c r="C34" s="155"/>
      <c r="D34" s="155"/>
      <c r="E34" s="155"/>
      <c r="F34" s="155"/>
      <c r="G34" s="147"/>
      <c r="H34" s="147"/>
      <c r="I34" s="147"/>
      <c r="J34" s="147"/>
    </row>
    <row r="35" spans="1:35" ht="23.45" customHeight="1" x14ac:dyDescent="0.2">
      <c r="A35" s="145" t="s">
        <v>65</v>
      </c>
      <c r="B35" s="145"/>
      <c r="C35" s="153"/>
      <c r="D35" s="153"/>
      <c r="E35" s="153"/>
      <c r="F35" s="153"/>
      <c r="G35" s="147"/>
      <c r="H35" s="147"/>
      <c r="I35" s="147"/>
      <c r="J35" s="147"/>
      <c r="Y35" s="50"/>
      <c r="Z35" s="50"/>
      <c r="AA35" s="50"/>
      <c r="AB35" s="50"/>
    </row>
    <row r="36" spans="1:35" ht="23.45" customHeight="1" x14ac:dyDescent="0.2">
      <c r="Y36" s="26" t="s">
        <v>32</v>
      </c>
      <c r="Z36" s="137" t="s">
        <v>66</v>
      </c>
      <c r="AA36" s="137"/>
      <c r="AB36" s="137"/>
      <c r="AC36" s="26">
        <v>1</v>
      </c>
      <c r="AD36" s="26">
        <v>2</v>
      </c>
      <c r="AE36" s="28">
        <v>3</v>
      </c>
      <c r="AF36" s="28"/>
      <c r="AG36" s="26" t="s">
        <v>16</v>
      </c>
      <c r="AH36" s="27" t="s">
        <v>34</v>
      </c>
      <c r="AI36" s="26" t="s">
        <v>15</v>
      </c>
    </row>
    <row r="37" spans="1:35" ht="23.45" customHeight="1" x14ac:dyDescent="0.2">
      <c r="G37" s="61"/>
      <c r="H37" s="156" t="s">
        <v>67</v>
      </c>
      <c r="I37" s="156"/>
      <c r="J37" s="156"/>
      <c r="K37" s="156"/>
      <c r="L37" s="62"/>
      <c r="M37" s="61"/>
      <c r="N37" s="61"/>
      <c r="Y37" s="30">
        <v>1</v>
      </c>
      <c r="Z37" s="149" t="s">
        <v>68</v>
      </c>
      <c r="AA37" s="149"/>
      <c r="AB37" s="149"/>
      <c r="AC37" s="31"/>
      <c r="AD37" s="32"/>
      <c r="AE37" s="33"/>
      <c r="AF37" s="34"/>
      <c r="AG37" s="32"/>
      <c r="AH37" s="32"/>
      <c r="AI37" s="32"/>
    </row>
    <row r="38" spans="1:35" ht="23.45" customHeight="1" x14ac:dyDescent="0.2">
      <c r="A38" s="157"/>
      <c r="B38" s="157"/>
      <c r="C38" s="158"/>
      <c r="D38" s="158"/>
      <c r="E38" s="158"/>
      <c r="F38" s="158"/>
      <c r="G38" s="145" t="s">
        <v>69</v>
      </c>
      <c r="H38" s="145"/>
      <c r="I38" s="147"/>
      <c r="J38" s="147"/>
      <c r="K38" s="147"/>
      <c r="L38" s="147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Y38" s="30">
        <v>2</v>
      </c>
      <c r="Z38" s="149" t="s">
        <v>70</v>
      </c>
      <c r="AA38" s="149"/>
      <c r="AB38" s="149"/>
      <c r="AC38" s="32"/>
      <c r="AD38" s="31"/>
      <c r="AE38" s="33"/>
      <c r="AF38" s="34"/>
      <c r="AG38" s="32"/>
      <c r="AH38" s="32"/>
      <c r="AI38" s="32"/>
    </row>
    <row r="39" spans="1:35" ht="23.45" customHeight="1" x14ac:dyDescent="0.2">
      <c r="C39" s="50"/>
      <c r="D39" s="50"/>
      <c r="E39" s="50"/>
      <c r="F39" s="50"/>
      <c r="G39" s="159"/>
      <c r="H39" s="159"/>
      <c r="I39" s="54"/>
      <c r="J39" s="54"/>
      <c r="K39" s="54"/>
      <c r="L39" s="55"/>
      <c r="M39" s="51"/>
      <c r="N39" s="51"/>
      <c r="O39" s="51"/>
      <c r="P39" s="51"/>
      <c r="Q39" s="51"/>
      <c r="R39" s="51"/>
      <c r="S39" s="50"/>
      <c r="T39" s="50"/>
      <c r="U39" s="50"/>
      <c r="V39" s="50"/>
      <c r="W39" s="50"/>
      <c r="Y39" s="30">
        <v>3</v>
      </c>
      <c r="Z39" s="149" t="s">
        <v>71</v>
      </c>
      <c r="AA39" s="149"/>
      <c r="AB39" s="149"/>
      <c r="AC39" s="32"/>
      <c r="AD39" s="32"/>
      <c r="AE39" s="36"/>
      <c r="AF39" s="37"/>
      <c r="AG39" s="32"/>
      <c r="AH39" s="32"/>
      <c r="AI39" s="32"/>
    </row>
    <row r="40" spans="1:35" ht="23.45" customHeight="1" x14ac:dyDescent="0.2">
      <c r="C40" s="50"/>
      <c r="D40" s="50"/>
      <c r="E40" s="50"/>
      <c r="F40" s="50"/>
      <c r="G40" s="150" t="s">
        <v>72</v>
      </c>
      <c r="H40" s="150"/>
      <c r="I40" s="150"/>
      <c r="J40" s="150"/>
      <c r="K40" s="150"/>
      <c r="L40" s="150"/>
      <c r="M40" s="60"/>
      <c r="N40" s="60"/>
      <c r="O40" s="60"/>
      <c r="P40" s="53"/>
      <c r="Q40" s="53"/>
      <c r="R40" s="53"/>
      <c r="S40" s="59"/>
      <c r="T40" s="59"/>
      <c r="U40" s="59"/>
      <c r="V40" s="59"/>
      <c r="W40" s="50"/>
    </row>
    <row r="41" spans="1:35" ht="23.45" customHeight="1" x14ac:dyDescent="0.2">
      <c r="C41" s="50"/>
      <c r="D41" s="50"/>
      <c r="E41" s="50"/>
      <c r="F41" s="50"/>
      <c r="G41" s="150"/>
      <c r="H41" s="150"/>
      <c r="I41" s="150"/>
      <c r="J41" s="150"/>
      <c r="K41" s="150"/>
      <c r="L41" s="150"/>
      <c r="M41" s="51"/>
      <c r="N41" s="51"/>
      <c r="O41" s="64"/>
      <c r="P41" s="64"/>
      <c r="Q41" s="64"/>
      <c r="R41" s="64"/>
      <c r="S41" s="59"/>
      <c r="T41" s="59"/>
      <c r="U41" s="59"/>
      <c r="V41" s="59"/>
      <c r="W41" s="50"/>
      <c r="Y41" s="42" t="s">
        <v>37</v>
      </c>
      <c r="Z41" s="26" t="s">
        <v>38</v>
      </c>
      <c r="AA41" s="42" t="s">
        <v>39</v>
      </c>
      <c r="AB41" s="140" t="s">
        <v>40</v>
      </c>
      <c r="AC41" s="140"/>
      <c r="AD41" s="140"/>
      <c r="AE41" s="140"/>
      <c r="AF41" s="140"/>
      <c r="AG41" s="140"/>
      <c r="AH41" s="140"/>
      <c r="AI41" s="26" t="s">
        <v>41</v>
      </c>
    </row>
    <row r="42" spans="1:35" ht="23.45" customHeight="1" x14ac:dyDescent="0.2">
      <c r="C42" s="50"/>
      <c r="D42" s="50"/>
      <c r="E42" s="50"/>
      <c r="F42" s="50"/>
      <c r="G42" s="145" t="s">
        <v>73</v>
      </c>
      <c r="H42" s="145"/>
      <c r="I42" s="160"/>
      <c r="J42" s="160"/>
      <c r="K42" s="160"/>
      <c r="L42" s="160"/>
      <c r="M42" s="51"/>
      <c r="N42" s="51"/>
      <c r="O42" s="53"/>
      <c r="P42" s="53"/>
      <c r="Q42" s="53"/>
      <c r="R42" s="53"/>
      <c r="S42" s="50"/>
      <c r="T42" s="50"/>
      <c r="U42" s="57"/>
      <c r="V42" s="50"/>
      <c r="W42" s="50"/>
      <c r="Y42" s="43" t="s">
        <v>46</v>
      </c>
      <c r="Z42" s="49">
        <v>0.4375</v>
      </c>
      <c r="AA42" s="45" t="s">
        <v>44</v>
      </c>
      <c r="AB42" s="143" t="str">
        <f>Z38</f>
        <v>3мБ</v>
      </c>
      <c r="AC42" s="143"/>
      <c r="AD42" s="143"/>
      <c r="AE42" s="46" t="s">
        <v>43</v>
      </c>
      <c r="AF42" s="143" t="str">
        <f>Z39</f>
        <v>4мВ</v>
      </c>
      <c r="AG42" s="143"/>
      <c r="AH42" s="143"/>
      <c r="AI42" s="47"/>
    </row>
    <row r="43" spans="1:35" ht="23.45" customHeight="1" x14ac:dyDescent="0.2">
      <c r="N43" s="60"/>
      <c r="O43" s="60"/>
      <c r="U43" s="57"/>
      <c r="Y43" s="43" t="s">
        <v>48</v>
      </c>
      <c r="Z43" s="49">
        <v>0.45833333333333331</v>
      </c>
      <c r="AA43" s="45" t="s">
        <v>44</v>
      </c>
      <c r="AB43" s="143" t="str">
        <f>Z37</f>
        <v>3мА</v>
      </c>
      <c r="AC43" s="143"/>
      <c r="AD43" s="143"/>
      <c r="AE43" s="46" t="s">
        <v>43</v>
      </c>
      <c r="AF43" s="143" t="str">
        <f>Z38</f>
        <v>3мБ</v>
      </c>
      <c r="AG43" s="143"/>
      <c r="AH43" s="143"/>
      <c r="AI43" s="47"/>
    </row>
    <row r="44" spans="1:35" ht="23.45" customHeight="1" x14ac:dyDescent="0.2">
      <c r="U44" s="57"/>
      <c r="Y44" s="43" t="s">
        <v>50</v>
      </c>
      <c r="Z44" s="49">
        <v>0.47916666666666669</v>
      </c>
      <c r="AA44" s="45" t="s">
        <v>44</v>
      </c>
      <c r="AB44" s="143" t="str">
        <f>Z39</f>
        <v>4мВ</v>
      </c>
      <c r="AC44" s="143"/>
      <c r="AD44" s="143"/>
      <c r="AE44" s="46" t="s">
        <v>43</v>
      </c>
      <c r="AF44" s="143" t="str">
        <f>Z37</f>
        <v>3мА</v>
      </c>
      <c r="AG44" s="143"/>
      <c r="AH44" s="143"/>
      <c r="AI44" s="47"/>
    </row>
    <row r="45" spans="1:35" ht="18" x14ac:dyDescent="0.25">
      <c r="A45" s="65" t="s">
        <v>27</v>
      </c>
      <c r="B45" s="50"/>
      <c r="C45" s="156"/>
      <c r="D45" s="156"/>
      <c r="E45" s="156"/>
      <c r="F45" s="156"/>
      <c r="G45" s="61"/>
      <c r="H45" s="156"/>
      <c r="I45" s="156"/>
      <c r="J45" s="156"/>
      <c r="K45" s="156"/>
      <c r="L45" s="156"/>
      <c r="M45" s="50"/>
      <c r="N45" s="50"/>
      <c r="U45" s="50"/>
    </row>
    <row r="46" spans="1:3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</row>
  </sheetData>
  <sheetProtection selectLockedCells="1" selectUnlockedCells="1"/>
  <mergeCells count="125">
    <mergeCell ref="AB43:AD43"/>
    <mergeCell ref="AF43:AH43"/>
    <mergeCell ref="AB44:AD44"/>
    <mergeCell ref="AF44:AH44"/>
    <mergeCell ref="C45:F45"/>
    <mergeCell ref="H45:L45"/>
    <mergeCell ref="G40:L41"/>
    <mergeCell ref="AB41:AH41"/>
    <mergeCell ref="G42:H42"/>
    <mergeCell ref="I42:L42"/>
    <mergeCell ref="AB42:AD42"/>
    <mergeCell ref="AF42:AH42"/>
    <mergeCell ref="A38:B38"/>
    <mergeCell ref="C38:F38"/>
    <mergeCell ref="G38:H38"/>
    <mergeCell ref="I38:L38"/>
    <mergeCell ref="Z38:AB38"/>
    <mergeCell ref="G39:H39"/>
    <mergeCell ref="Z39:AB39"/>
    <mergeCell ref="A35:B35"/>
    <mergeCell ref="C35:F35"/>
    <mergeCell ref="G35:J35"/>
    <mergeCell ref="Z36:AB36"/>
    <mergeCell ref="H37:K37"/>
    <mergeCell ref="Z37:AB37"/>
    <mergeCell ref="A33:B33"/>
    <mergeCell ref="C33:F34"/>
    <mergeCell ref="G33:L33"/>
    <mergeCell ref="AB33:AD33"/>
    <mergeCell ref="AF33:AH33"/>
    <mergeCell ref="A34:B34"/>
    <mergeCell ref="G34:J34"/>
    <mergeCell ref="A31:B31"/>
    <mergeCell ref="C31:F31"/>
    <mergeCell ref="G31:J31"/>
    <mergeCell ref="AB31:AD31"/>
    <mergeCell ref="AF31:AH31"/>
    <mergeCell ref="A32:B32"/>
    <mergeCell ref="G32:J32"/>
    <mergeCell ref="AB32:AD32"/>
    <mergeCell ref="AF32:AH32"/>
    <mergeCell ref="A29:B29"/>
    <mergeCell ref="C29:F29"/>
    <mergeCell ref="G29:J29"/>
    <mergeCell ref="G30:L30"/>
    <mergeCell ref="M30:O30"/>
    <mergeCell ref="AB30:AH30"/>
    <mergeCell ref="A26:B26"/>
    <mergeCell ref="G26:L26"/>
    <mergeCell ref="Z26:AB26"/>
    <mergeCell ref="A27:B27"/>
    <mergeCell ref="C27:F28"/>
    <mergeCell ref="G27:J27"/>
    <mergeCell ref="Z27:AB27"/>
    <mergeCell ref="A28:B28"/>
    <mergeCell ref="G28:L28"/>
    <mergeCell ref="Z28:AB28"/>
    <mergeCell ref="A22:AI22"/>
    <mergeCell ref="C23:F23"/>
    <mergeCell ref="G23:J23"/>
    <mergeCell ref="A25:B25"/>
    <mergeCell ref="C25:F25"/>
    <mergeCell ref="Z25:AB25"/>
    <mergeCell ref="D19:F19"/>
    <mergeCell ref="H19:J19"/>
    <mergeCell ref="P19:R19"/>
    <mergeCell ref="T19:V19"/>
    <mergeCell ref="AB19:AD19"/>
    <mergeCell ref="AF19:AH19"/>
    <mergeCell ref="D18:F18"/>
    <mergeCell ref="H18:J18"/>
    <mergeCell ref="P18:R18"/>
    <mergeCell ref="T18:V18"/>
    <mergeCell ref="AB18:AD18"/>
    <mergeCell ref="AF18:AH18"/>
    <mergeCell ref="D17:F17"/>
    <mergeCell ref="H17:J17"/>
    <mergeCell ref="P17:R17"/>
    <mergeCell ref="T17:V17"/>
    <mergeCell ref="AB17:AD17"/>
    <mergeCell ref="AF17:AH17"/>
    <mergeCell ref="D16:F16"/>
    <mergeCell ref="H16:J16"/>
    <mergeCell ref="P16:R16"/>
    <mergeCell ref="T16:V16"/>
    <mergeCell ref="AB16:AD16"/>
    <mergeCell ref="AF16:AH16"/>
    <mergeCell ref="D15:F15"/>
    <mergeCell ref="H15:J15"/>
    <mergeCell ref="P15:R15"/>
    <mergeCell ref="T15:V15"/>
    <mergeCell ref="AB15:AD15"/>
    <mergeCell ref="AF15:AH15"/>
    <mergeCell ref="D14:F14"/>
    <mergeCell ref="H14:J14"/>
    <mergeCell ref="P14:R14"/>
    <mergeCell ref="T14:V14"/>
    <mergeCell ref="AB14:AD14"/>
    <mergeCell ref="AF14:AH14"/>
    <mergeCell ref="B11:D11"/>
    <mergeCell ref="N11:P11"/>
    <mergeCell ref="Z11:AB11"/>
    <mergeCell ref="D13:J13"/>
    <mergeCell ref="P13:V13"/>
    <mergeCell ref="AB13:AH13"/>
    <mergeCell ref="B9:D9"/>
    <mergeCell ref="N9:P9"/>
    <mergeCell ref="Z9:AB9"/>
    <mergeCell ref="B10:D10"/>
    <mergeCell ref="N10:P10"/>
    <mergeCell ref="Z10:AB10"/>
    <mergeCell ref="B7:D7"/>
    <mergeCell ref="N7:P7"/>
    <mergeCell ref="Z7:AB7"/>
    <mergeCell ref="B8:D8"/>
    <mergeCell ref="N8:P8"/>
    <mergeCell ref="Z8:AB8"/>
    <mergeCell ref="A1:AI1"/>
    <mergeCell ref="O2:W2"/>
    <mergeCell ref="AA2:AI2"/>
    <mergeCell ref="A4:V4"/>
    <mergeCell ref="A5:AI5"/>
    <mergeCell ref="A6:K6"/>
    <mergeCell ref="M6:W6"/>
    <mergeCell ref="Y6:AI6"/>
  </mergeCells>
  <printOptions horizontalCentered="1"/>
  <pageMargins left="0.39374999999999999" right="0.39374999999999999" top="0.78749999999999998" bottom="0.55000000000000004" header="0.51181102362204722" footer="0.51181102362204722"/>
  <pageSetup paperSize="9" scale="38" firstPageNumber="0" orientation="landscape" horizontalDpi="300" verticalDpi="300" r:id="rId1"/>
  <headerFooter alignWithMargins="0"/>
  <colBreaks count="1" manualBreakCount="1">
    <brk id="3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"/>
  <sheetViews>
    <sheetView view="pageBreakPreview" zoomScaleNormal="70" zoomScaleSheetLayoutView="100" workbookViewId="0">
      <selection activeCell="Q24" sqref="Q24"/>
    </sheetView>
  </sheetViews>
  <sheetFormatPr defaultColWidth="9" defaultRowHeight="12.75" x14ac:dyDescent="0.2"/>
  <cols>
    <col min="2" max="2" width="11.28515625" customWidth="1"/>
    <col min="3" max="3" width="14.7109375" customWidth="1"/>
    <col min="4" max="4" width="14.85546875" customWidth="1"/>
    <col min="9" max="9" width="11.42578125" customWidth="1"/>
    <col min="11" max="11" width="10.28515625" customWidth="1"/>
    <col min="14" max="14" width="11.5703125" customWidth="1"/>
    <col min="15" max="15" width="14.7109375" customWidth="1"/>
    <col min="16" max="16" width="12" customWidth="1"/>
    <col min="21" max="21" width="11.85546875" customWidth="1"/>
    <col min="23" max="23" width="10.140625" customWidth="1"/>
  </cols>
  <sheetData>
    <row r="1" spans="1:35" ht="80.25" customHeight="1" x14ac:dyDescent="0.2">
      <c r="A1" s="161" t="s">
        <v>74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</row>
    <row r="2" spans="1:35" s="24" customFormat="1" ht="23.25" x14ac:dyDescent="0.35">
      <c r="A2" s="21" t="s">
        <v>1</v>
      </c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33" t="s">
        <v>75</v>
      </c>
      <c r="P2" s="133"/>
      <c r="Q2" s="133"/>
      <c r="R2" s="133"/>
      <c r="S2" s="133"/>
      <c r="T2" s="133"/>
      <c r="U2" s="133"/>
      <c r="V2" s="133"/>
      <c r="W2" s="133"/>
    </row>
    <row r="4" spans="1:35" ht="22.15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</row>
    <row r="5" spans="1:35" ht="31.5" customHeight="1" x14ac:dyDescent="0.2">
      <c r="A5" s="162" t="s">
        <v>76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</row>
    <row r="6" spans="1:35" ht="21.75" customHeight="1" x14ac:dyDescent="0.25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25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7" spans="1:35" ht="18" customHeight="1" x14ac:dyDescent="0.25">
      <c r="A7" s="26" t="s">
        <v>32</v>
      </c>
      <c r="B7" s="137" t="s">
        <v>33</v>
      </c>
      <c r="C7" s="137"/>
      <c r="D7" s="137"/>
      <c r="E7" s="26">
        <v>1</v>
      </c>
      <c r="F7" s="26">
        <v>2</v>
      </c>
      <c r="G7" s="28">
        <v>3</v>
      </c>
      <c r="H7" s="28"/>
      <c r="I7" s="26" t="s">
        <v>77</v>
      </c>
      <c r="J7" s="27" t="s">
        <v>78</v>
      </c>
      <c r="K7" s="26" t="s">
        <v>15</v>
      </c>
      <c r="L7" s="29"/>
      <c r="M7" s="26" t="s">
        <v>32</v>
      </c>
      <c r="N7" s="137" t="s">
        <v>35</v>
      </c>
      <c r="O7" s="137"/>
      <c r="P7" s="137"/>
      <c r="Q7" s="26">
        <v>1</v>
      </c>
      <c r="R7" s="26">
        <v>2</v>
      </c>
      <c r="S7" s="28">
        <v>3</v>
      </c>
      <c r="T7" s="28"/>
      <c r="U7" s="26" t="s">
        <v>77</v>
      </c>
      <c r="V7" s="27" t="s">
        <v>78</v>
      </c>
      <c r="W7" s="26" t="s">
        <v>15</v>
      </c>
    </row>
    <row r="8" spans="1:35" ht="36.950000000000003" customHeight="1" x14ac:dyDescent="0.2">
      <c r="A8" s="30">
        <v>1</v>
      </c>
      <c r="B8" s="138" t="s">
        <v>21</v>
      </c>
      <c r="C8" s="138"/>
      <c r="D8" s="138"/>
      <c r="E8" s="31"/>
      <c r="F8" s="32"/>
      <c r="G8" s="33"/>
      <c r="H8" s="34"/>
      <c r="I8" s="32"/>
      <c r="J8" s="32"/>
      <c r="K8" s="32"/>
      <c r="L8" s="35"/>
      <c r="M8" s="30">
        <v>1</v>
      </c>
      <c r="N8" s="138" t="s">
        <v>24</v>
      </c>
      <c r="O8" s="138"/>
      <c r="P8" s="138"/>
      <c r="Q8" s="31"/>
      <c r="R8" s="32"/>
      <c r="S8" s="33"/>
      <c r="T8" s="34"/>
      <c r="U8" s="32"/>
      <c r="V8" s="32"/>
      <c r="W8" s="32"/>
    </row>
    <row r="9" spans="1:35" ht="36.950000000000003" customHeight="1" x14ac:dyDescent="0.2">
      <c r="A9" s="30">
        <v>2</v>
      </c>
      <c r="B9" s="138" t="s">
        <v>22</v>
      </c>
      <c r="C9" s="138"/>
      <c r="D9" s="138"/>
      <c r="E9" s="32"/>
      <c r="F9" s="31"/>
      <c r="G9" s="33"/>
      <c r="H9" s="34"/>
      <c r="I9" s="32"/>
      <c r="J9" s="32"/>
      <c r="K9" s="32"/>
      <c r="L9" s="35"/>
      <c r="M9" s="30">
        <v>2</v>
      </c>
      <c r="N9" s="138" t="s">
        <v>19</v>
      </c>
      <c r="O9" s="138"/>
      <c r="P9" s="138"/>
      <c r="Q9" s="32"/>
      <c r="R9" s="31"/>
      <c r="S9" s="33"/>
      <c r="T9" s="34"/>
      <c r="U9" s="32"/>
      <c r="V9" s="32"/>
      <c r="W9" s="32"/>
    </row>
    <row r="10" spans="1:35" ht="36.950000000000003" customHeight="1" x14ac:dyDescent="0.2">
      <c r="A10" s="30">
        <v>3</v>
      </c>
      <c r="B10" s="138" t="s">
        <v>20</v>
      </c>
      <c r="C10" s="138"/>
      <c r="D10" s="138"/>
      <c r="E10" s="32"/>
      <c r="F10" s="32"/>
      <c r="G10" s="36"/>
      <c r="H10" s="37"/>
      <c r="I10" s="32"/>
      <c r="J10" s="32"/>
      <c r="K10" s="32"/>
      <c r="L10" s="35"/>
      <c r="M10" s="30">
        <v>3</v>
      </c>
      <c r="N10" s="138" t="s">
        <v>18</v>
      </c>
      <c r="O10" s="138"/>
      <c r="P10" s="138"/>
      <c r="Q10" s="32"/>
      <c r="R10" s="32"/>
      <c r="S10" s="36"/>
      <c r="T10" s="37"/>
      <c r="U10" s="32"/>
      <c r="V10" s="32"/>
      <c r="W10" s="32"/>
    </row>
    <row r="11" spans="1:35" s="50" customFormat="1" ht="36.950000000000003" customHeight="1" x14ac:dyDescent="0.2">
      <c r="A11" s="67"/>
      <c r="B11" s="163"/>
      <c r="C11" s="163"/>
      <c r="D11" s="163"/>
      <c r="E11" s="68"/>
      <c r="F11" s="68"/>
      <c r="G11" s="69"/>
      <c r="H11" s="68"/>
      <c r="I11" s="68"/>
      <c r="J11" s="68"/>
      <c r="K11" s="68"/>
      <c r="L11" s="70"/>
      <c r="M11" s="67"/>
      <c r="N11" s="163"/>
      <c r="O11" s="163"/>
      <c r="P11" s="163"/>
      <c r="Q11" s="68"/>
      <c r="R11" s="68"/>
      <c r="S11" s="69"/>
      <c r="T11" s="68"/>
      <c r="U11" s="68"/>
      <c r="V11" s="68"/>
      <c r="W11" s="68"/>
    </row>
    <row r="12" spans="1:35" ht="18" x14ac:dyDescent="0.2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35"/>
      <c r="M12" s="40"/>
      <c r="N12" s="41"/>
      <c r="O12" s="41"/>
      <c r="P12" s="41"/>
      <c r="Q12" s="41"/>
      <c r="R12" s="41"/>
      <c r="S12" s="41"/>
      <c r="T12" s="41"/>
      <c r="U12" s="41"/>
      <c r="V12" s="41"/>
      <c r="W12" s="41"/>
    </row>
    <row r="13" spans="1:35" ht="18" x14ac:dyDescent="0.25">
      <c r="A13" s="42" t="s">
        <v>37</v>
      </c>
      <c r="B13" s="26" t="s">
        <v>38</v>
      </c>
      <c r="C13" s="42" t="s">
        <v>39</v>
      </c>
      <c r="D13" s="140" t="s">
        <v>40</v>
      </c>
      <c r="E13" s="140"/>
      <c r="F13" s="140"/>
      <c r="G13" s="140"/>
      <c r="H13" s="140"/>
      <c r="I13" s="140"/>
      <c r="J13" s="140"/>
      <c r="K13" s="26" t="s">
        <v>41</v>
      </c>
      <c r="L13" s="29"/>
      <c r="M13" s="42" t="s">
        <v>37</v>
      </c>
      <c r="N13" s="26" t="s">
        <v>38</v>
      </c>
      <c r="O13" s="42" t="s">
        <v>39</v>
      </c>
      <c r="P13" s="140" t="s">
        <v>40</v>
      </c>
      <c r="Q13" s="140"/>
      <c r="R13" s="140"/>
      <c r="S13" s="140"/>
      <c r="T13" s="140"/>
      <c r="U13" s="140"/>
      <c r="V13" s="140"/>
      <c r="W13" s="26" t="s">
        <v>41</v>
      </c>
    </row>
    <row r="14" spans="1:35" ht="47.25" customHeight="1" x14ac:dyDescent="0.35">
      <c r="A14" s="43" t="s">
        <v>46</v>
      </c>
      <c r="B14" s="49">
        <v>0.4375</v>
      </c>
      <c r="C14" s="45" t="s">
        <v>42</v>
      </c>
      <c r="D14" s="143" t="str">
        <f>B9</f>
        <v>Новосибирская ГЭС</v>
      </c>
      <c r="E14" s="143"/>
      <c r="F14" s="143"/>
      <c r="G14" s="46" t="s">
        <v>43</v>
      </c>
      <c r="H14" s="143" t="str">
        <f>B10</f>
        <v>Исполнительный Аппарат РусГидро</v>
      </c>
      <c r="I14" s="143"/>
      <c r="J14" s="143"/>
      <c r="K14" s="47"/>
      <c r="L14" s="48"/>
      <c r="M14" s="43" t="s">
        <v>46</v>
      </c>
      <c r="N14" s="49">
        <v>0.4375</v>
      </c>
      <c r="O14" s="45" t="s">
        <v>44</v>
      </c>
      <c r="P14" s="143" t="str">
        <f>N9</f>
        <v>Зейская ГЭС</v>
      </c>
      <c r="Q14" s="143"/>
      <c r="R14" s="143"/>
      <c r="S14" s="46" t="s">
        <v>43</v>
      </c>
      <c r="T14" s="143" t="str">
        <f>N10</f>
        <v>Бурейская ГЭС</v>
      </c>
      <c r="U14" s="143"/>
      <c r="V14" s="143"/>
      <c r="W14" s="47"/>
    </row>
    <row r="15" spans="1:35" ht="47.25" customHeight="1" x14ac:dyDescent="0.35">
      <c r="A15" s="43" t="s">
        <v>48</v>
      </c>
      <c r="B15" s="49">
        <v>0.45833333333333331</v>
      </c>
      <c r="C15" s="45" t="s">
        <v>42</v>
      </c>
      <c r="D15" s="143" t="str">
        <f>B8</f>
        <v>Красноярскэнергосбыт</v>
      </c>
      <c r="E15" s="143"/>
      <c r="F15" s="143"/>
      <c r="G15" s="46" t="s">
        <v>43</v>
      </c>
      <c r="H15" s="143" t="str">
        <f>B9</f>
        <v>Новосибирская ГЭС</v>
      </c>
      <c r="I15" s="143"/>
      <c r="J15" s="143"/>
      <c r="K15" s="47"/>
      <c r="L15" s="48"/>
      <c r="M15" s="43" t="s">
        <v>48</v>
      </c>
      <c r="N15" s="49">
        <v>0.45833333333333331</v>
      </c>
      <c r="O15" s="45" t="s">
        <v>44</v>
      </c>
      <c r="P15" s="143" t="str">
        <f>N8</f>
        <v xml:space="preserve">Саяно-Шушенская ГЭС </v>
      </c>
      <c r="Q15" s="143"/>
      <c r="R15" s="143"/>
      <c r="S15" s="46" t="s">
        <v>43</v>
      </c>
      <c r="T15" s="143" t="str">
        <f>N9</f>
        <v>Зейская ГЭС</v>
      </c>
      <c r="U15" s="143"/>
      <c r="V15" s="143"/>
      <c r="W15" s="47"/>
    </row>
    <row r="16" spans="1:35" ht="47.25" customHeight="1" x14ac:dyDescent="0.35">
      <c r="A16" s="43" t="s">
        <v>50</v>
      </c>
      <c r="B16" s="49">
        <v>0.47916666666666669</v>
      </c>
      <c r="C16" s="45" t="s">
        <v>42</v>
      </c>
      <c r="D16" s="143" t="str">
        <f>B10</f>
        <v>Исполнительный Аппарат РусГидро</v>
      </c>
      <c r="E16" s="143"/>
      <c r="F16" s="143"/>
      <c r="G16" s="46" t="s">
        <v>43</v>
      </c>
      <c r="H16" s="142" t="str">
        <f>B8</f>
        <v>Красноярскэнергосбыт</v>
      </c>
      <c r="I16" s="142"/>
      <c r="J16" s="142"/>
      <c r="K16" s="47"/>
      <c r="L16" s="48"/>
      <c r="M16" s="43" t="s">
        <v>50</v>
      </c>
      <c r="N16" s="49">
        <v>0.47916666666666669</v>
      </c>
      <c r="O16" s="45" t="s">
        <v>44</v>
      </c>
      <c r="P16" s="143" t="str">
        <f>N10</f>
        <v>Бурейская ГЭС</v>
      </c>
      <c r="Q16" s="143"/>
      <c r="R16" s="143"/>
      <c r="S16" s="46" t="s">
        <v>43</v>
      </c>
      <c r="T16" s="143" t="str">
        <f>N8</f>
        <v xml:space="preserve">Саяно-Шушенская ГЭС </v>
      </c>
      <c r="U16" s="143"/>
      <c r="V16" s="143"/>
      <c r="W16" s="47"/>
    </row>
    <row r="19" spans="1:23" ht="32.65" customHeight="1" x14ac:dyDescent="0.2">
      <c r="A19" s="162" t="s">
        <v>79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</row>
    <row r="20" spans="1:23" ht="27" customHeight="1" x14ac:dyDescent="0.2">
      <c r="C20" s="144" t="s">
        <v>52</v>
      </c>
      <c r="D20" s="144"/>
      <c r="E20" s="144"/>
      <c r="F20" s="144"/>
      <c r="G20" s="144" t="s">
        <v>53</v>
      </c>
      <c r="H20" s="144"/>
      <c r="I20" s="144"/>
      <c r="J20" s="144"/>
    </row>
    <row r="22" spans="1:23" s="52" customFormat="1" ht="23.25" customHeight="1" x14ac:dyDescent="0.2">
      <c r="A22" s="145" t="s">
        <v>54</v>
      </c>
      <c r="B22" s="145"/>
      <c r="C22" s="146"/>
      <c r="D22" s="146"/>
      <c r="E22" s="146"/>
      <c r="F22" s="146"/>
      <c r="G22" s="51"/>
      <c r="H22" s="51"/>
      <c r="I22" s="51"/>
      <c r="J22" s="51"/>
    </row>
    <row r="23" spans="1:23" s="52" customFormat="1" ht="23.25" customHeight="1" x14ac:dyDescent="0.2">
      <c r="A23" s="147"/>
      <c r="B23" s="147"/>
      <c r="C23" s="54"/>
      <c r="D23" s="54"/>
      <c r="E23" s="54"/>
      <c r="F23" s="55"/>
      <c r="G23" s="148" t="s">
        <v>56</v>
      </c>
      <c r="H23" s="148"/>
      <c r="I23" s="148"/>
      <c r="J23" s="148"/>
      <c r="K23" s="148"/>
      <c r="L23" s="148"/>
    </row>
    <row r="24" spans="1:23" s="52" customFormat="1" ht="23.25" customHeight="1" x14ac:dyDescent="0.2">
      <c r="A24" s="147"/>
      <c r="B24" s="147"/>
      <c r="C24" s="150" t="s">
        <v>80</v>
      </c>
      <c r="D24" s="150"/>
      <c r="E24" s="150"/>
      <c r="F24" s="150"/>
      <c r="G24" s="151"/>
      <c r="H24" s="151"/>
      <c r="I24" s="151"/>
      <c r="J24" s="151"/>
      <c r="K24" s="56"/>
      <c r="L24" s="56"/>
      <c r="U24" s="57"/>
    </row>
    <row r="25" spans="1:23" s="52" customFormat="1" ht="23.25" customHeight="1" x14ac:dyDescent="0.2">
      <c r="A25" s="147"/>
      <c r="B25" s="147"/>
      <c r="C25" s="150"/>
      <c r="D25" s="150"/>
      <c r="E25" s="150"/>
      <c r="F25" s="150"/>
      <c r="G25" s="152"/>
      <c r="H25" s="152"/>
      <c r="I25" s="152"/>
      <c r="J25" s="152"/>
      <c r="K25" s="152"/>
      <c r="L25" s="152"/>
      <c r="U25" s="57"/>
    </row>
    <row r="26" spans="1:23" s="52" customFormat="1" ht="23.25" customHeight="1" x14ac:dyDescent="0.2">
      <c r="A26" s="145" t="s">
        <v>59</v>
      </c>
      <c r="B26" s="145"/>
      <c r="C26" s="153"/>
      <c r="D26" s="153"/>
      <c r="E26" s="153"/>
      <c r="F26" s="153"/>
      <c r="G26" s="154"/>
      <c r="H26" s="154"/>
      <c r="I26" s="154"/>
      <c r="J26" s="154"/>
      <c r="K26" s="51"/>
      <c r="L26" s="58"/>
      <c r="U26" s="57"/>
    </row>
    <row r="27" spans="1:23" s="52" customFormat="1" ht="23.25" customHeight="1" x14ac:dyDescent="0.2">
      <c r="C27" s="51"/>
      <c r="D27" s="51"/>
      <c r="E27" s="51"/>
      <c r="F27" s="51"/>
      <c r="G27" s="150" t="s">
        <v>64</v>
      </c>
      <c r="H27" s="150"/>
      <c r="I27" s="150"/>
      <c r="J27" s="150"/>
      <c r="K27" s="150"/>
      <c r="L27" s="150"/>
      <c r="M27" s="151"/>
      <c r="N27" s="151"/>
      <c r="O27" s="151"/>
    </row>
    <row r="28" spans="1:23" s="52" customFormat="1" ht="23.25" customHeight="1" x14ac:dyDescent="0.2">
      <c r="A28" s="145" t="s">
        <v>57</v>
      </c>
      <c r="B28" s="145"/>
      <c r="C28" s="146"/>
      <c r="D28" s="146"/>
      <c r="E28" s="146"/>
      <c r="F28" s="146"/>
      <c r="G28" s="147"/>
      <c r="H28" s="147"/>
      <c r="I28" s="147"/>
      <c r="J28" s="147"/>
      <c r="K28" s="51"/>
      <c r="L28" s="58"/>
    </row>
    <row r="29" spans="1:23" s="52" customFormat="1" ht="23.25" customHeight="1" x14ac:dyDescent="0.2">
      <c r="A29" s="147"/>
      <c r="B29" s="147"/>
      <c r="C29" s="51"/>
      <c r="D29" s="51"/>
      <c r="E29" s="51"/>
      <c r="F29" s="51"/>
      <c r="G29" s="154"/>
      <c r="H29" s="154"/>
      <c r="I29" s="154"/>
      <c r="J29" s="154"/>
      <c r="K29" s="51"/>
      <c r="L29" s="58"/>
    </row>
    <row r="30" spans="1:23" s="52" customFormat="1" ht="23.25" customHeight="1" x14ac:dyDescent="0.2">
      <c r="A30" s="147"/>
      <c r="B30" s="147"/>
      <c r="C30" s="155" t="s">
        <v>81</v>
      </c>
      <c r="D30" s="155"/>
      <c r="E30" s="155"/>
      <c r="F30" s="155"/>
      <c r="G30" s="153"/>
      <c r="H30" s="153"/>
      <c r="I30" s="153"/>
      <c r="J30" s="153"/>
      <c r="K30" s="153"/>
      <c r="L30" s="153"/>
      <c r="N30" s="60"/>
      <c r="O30" s="60"/>
    </row>
    <row r="31" spans="1:23" ht="23.25" customHeight="1" x14ac:dyDescent="0.2">
      <c r="A31" s="147"/>
      <c r="B31" s="147"/>
      <c r="C31" s="155"/>
      <c r="D31" s="155"/>
      <c r="E31" s="155"/>
      <c r="F31" s="155"/>
      <c r="G31" s="147"/>
      <c r="H31" s="147"/>
      <c r="I31" s="147"/>
      <c r="J31" s="147"/>
    </row>
    <row r="32" spans="1:23" ht="23.25" customHeight="1" x14ac:dyDescent="0.2">
      <c r="A32" s="145" t="s">
        <v>63</v>
      </c>
      <c r="B32" s="145"/>
      <c r="C32" s="153"/>
      <c r="D32" s="153"/>
      <c r="E32" s="153"/>
      <c r="F32" s="153"/>
      <c r="G32" s="147"/>
      <c r="H32" s="147"/>
      <c r="I32" s="147"/>
      <c r="J32" s="147"/>
    </row>
    <row r="33" spans="6:19" ht="23.25" customHeight="1" x14ac:dyDescent="0.2">
      <c r="P33" s="50"/>
      <c r="Q33" s="50"/>
      <c r="R33" s="50"/>
      <c r="S33" s="50"/>
    </row>
    <row r="34" spans="6:19" ht="23.25" customHeight="1" x14ac:dyDescent="0.2">
      <c r="I34" s="156" t="s">
        <v>67</v>
      </c>
      <c r="J34" s="156"/>
      <c r="K34" s="156"/>
      <c r="L34" s="156"/>
      <c r="M34" s="61"/>
      <c r="N34" s="62"/>
      <c r="O34" s="62"/>
      <c r="P34" s="62"/>
      <c r="Q34" s="62"/>
      <c r="R34" s="62"/>
      <c r="S34" s="50"/>
    </row>
    <row r="35" spans="6:19" ht="20.25" x14ac:dyDescent="0.2">
      <c r="F35" s="50"/>
      <c r="G35" s="145" t="s">
        <v>69</v>
      </c>
      <c r="H35" s="145"/>
      <c r="I35" s="158"/>
      <c r="J35" s="158"/>
      <c r="K35" s="158"/>
      <c r="L35" s="158"/>
      <c r="M35" s="51"/>
      <c r="N35" s="51"/>
      <c r="O35" s="53"/>
      <c r="P35" s="53"/>
      <c r="Q35" s="53"/>
      <c r="R35" s="53"/>
      <c r="S35" s="50"/>
    </row>
    <row r="36" spans="6:19" ht="13.5" customHeight="1" x14ac:dyDescent="0.2">
      <c r="F36" s="50"/>
      <c r="G36" s="159"/>
      <c r="H36" s="159"/>
      <c r="I36" s="54"/>
      <c r="J36" s="54"/>
      <c r="K36" s="54"/>
      <c r="L36" s="55"/>
      <c r="M36" s="51"/>
      <c r="N36" s="51"/>
      <c r="O36" s="51"/>
      <c r="P36" s="51"/>
      <c r="Q36" s="51"/>
      <c r="R36" s="51"/>
      <c r="S36" s="50"/>
    </row>
    <row r="37" spans="6:19" ht="13.5" customHeight="1" x14ac:dyDescent="0.2">
      <c r="F37" s="50"/>
      <c r="G37" s="150" t="s">
        <v>82</v>
      </c>
      <c r="H37" s="150"/>
      <c r="I37" s="150"/>
      <c r="J37" s="150"/>
      <c r="K37" s="150"/>
      <c r="L37" s="150"/>
      <c r="M37" s="60"/>
      <c r="N37" s="60"/>
      <c r="O37" s="60"/>
      <c r="P37" s="53"/>
      <c r="Q37" s="53"/>
      <c r="R37" s="53"/>
      <c r="S37" s="50"/>
    </row>
    <row r="38" spans="6:19" ht="13.5" customHeight="1" x14ac:dyDescent="0.2">
      <c r="F38" s="50"/>
      <c r="G38" s="150"/>
      <c r="H38" s="150"/>
      <c r="I38" s="150"/>
      <c r="J38" s="150"/>
      <c r="K38" s="150"/>
      <c r="L38" s="150"/>
      <c r="M38" s="51"/>
      <c r="N38" s="51"/>
      <c r="O38" s="64"/>
      <c r="P38" s="64"/>
      <c r="Q38" s="64"/>
      <c r="R38" s="64"/>
      <c r="S38" s="50"/>
    </row>
    <row r="39" spans="6:19" ht="20.25" x14ac:dyDescent="0.2">
      <c r="F39" s="50"/>
      <c r="G39" s="145" t="s">
        <v>73</v>
      </c>
      <c r="H39" s="145"/>
      <c r="I39" s="160"/>
      <c r="J39" s="160"/>
      <c r="K39" s="160"/>
      <c r="L39" s="160"/>
      <c r="M39" s="51"/>
      <c r="N39" s="51"/>
      <c r="O39" s="53"/>
      <c r="P39" s="53"/>
      <c r="Q39" s="53"/>
      <c r="R39" s="53"/>
      <c r="S39" s="50"/>
    </row>
    <row r="40" spans="6:19" x14ac:dyDescent="0.2">
      <c r="F40" s="50"/>
      <c r="N40" s="60"/>
      <c r="O40" s="60"/>
      <c r="P40" s="50"/>
      <c r="Q40" s="50"/>
      <c r="R40" s="50"/>
      <c r="S40" s="50"/>
    </row>
    <row r="41" spans="6:19" x14ac:dyDescent="0.2">
      <c r="F41" s="50"/>
      <c r="P41" s="50"/>
      <c r="Q41" s="50"/>
      <c r="R41" s="50"/>
      <c r="S41" s="50"/>
    </row>
    <row r="42" spans="6:19" ht="18" x14ac:dyDescent="0.2">
      <c r="F42" s="50"/>
      <c r="I42" s="156" t="s">
        <v>83</v>
      </c>
      <c r="J42" s="156"/>
      <c r="K42" s="156"/>
      <c r="L42" s="156"/>
      <c r="M42" s="61"/>
      <c r="N42" s="62"/>
      <c r="O42" s="62"/>
      <c r="P42" s="62"/>
      <c r="Q42" s="62"/>
      <c r="R42" s="62"/>
      <c r="S42" s="50"/>
    </row>
    <row r="43" spans="6:19" x14ac:dyDescent="0.2">
      <c r="F43" s="50"/>
      <c r="P43" s="50"/>
      <c r="Q43" s="50"/>
      <c r="R43" s="50"/>
      <c r="S43" s="50"/>
    </row>
    <row r="44" spans="6:19" ht="20.25" x14ac:dyDescent="0.2">
      <c r="F44" s="50"/>
      <c r="G44" s="145" t="s">
        <v>68</v>
      </c>
      <c r="H44" s="145"/>
      <c r="I44" s="158"/>
      <c r="J44" s="158"/>
      <c r="K44" s="158"/>
      <c r="L44" s="158"/>
      <c r="M44" s="51"/>
      <c r="N44" s="51"/>
      <c r="O44" s="53"/>
      <c r="P44" s="53"/>
      <c r="Q44" s="53"/>
      <c r="R44" s="53"/>
      <c r="S44" s="50"/>
    </row>
    <row r="45" spans="6:19" x14ac:dyDescent="0.2">
      <c r="F45" s="50"/>
      <c r="G45" s="159"/>
      <c r="H45" s="159"/>
      <c r="I45" s="54"/>
      <c r="J45" s="54"/>
      <c r="K45" s="54"/>
      <c r="L45" s="55"/>
      <c r="M45" s="51"/>
      <c r="N45" s="51"/>
      <c r="O45" s="51"/>
      <c r="P45" s="51"/>
      <c r="Q45" s="51"/>
      <c r="R45" s="51"/>
      <c r="S45" s="50"/>
    </row>
    <row r="46" spans="6:19" x14ac:dyDescent="0.2">
      <c r="F46" s="50"/>
      <c r="G46" s="150" t="s">
        <v>84</v>
      </c>
      <c r="H46" s="150"/>
      <c r="I46" s="150"/>
      <c r="J46" s="150"/>
      <c r="K46" s="150"/>
      <c r="L46" s="150"/>
      <c r="M46" s="60"/>
      <c r="N46" s="60"/>
      <c r="O46" s="60"/>
      <c r="P46" s="53"/>
      <c r="Q46" s="53"/>
      <c r="R46" s="53"/>
      <c r="S46" s="50"/>
    </row>
    <row r="47" spans="6:19" ht="13.5" customHeight="1" x14ac:dyDescent="0.2">
      <c r="F47" s="50"/>
      <c r="G47" s="150"/>
      <c r="H47" s="150"/>
      <c r="I47" s="150"/>
      <c r="J47" s="150"/>
      <c r="K47" s="150"/>
      <c r="L47" s="150"/>
      <c r="M47" s="51"/>
      <c r="N47" s="51"/>
      <c r="O47" s="64"/>
      <c r="P47" s="64"/>
      <c r="Q47" s="64"/>
      <c r="R47" s="64"/>
      <c r="S47" s="50"/>
    </row>
    <row r="48" spans="6:19" ht="20.25" customHeight="1" x14ac:dyDescent="0.2">
      <c r="F48" s="50"/>
      <c r="G48" s="145" t="s">
        <v>70</v>
      </c>
      <c r="H48" s="145"/>
      <c r="I48" s="160"/>
      <c r="J48" s="160"/>
      <c r="K48" s="160"/>
      <c r="L48" s="160"/>
      <c r="M48" s="51"/>
      <c r="N48" s="51"/>
      <c r="O48" s="53"/>
      <c r="P48" s="53"/>
      <c r="Q48" s="53"/>
      <c r="R48" s="53"/>
      <c r="S48" s="50"/>
    </row>
    <row r="49" spans="1:15" ht="13.5" customHeight="1" x14ac:dyDescent="0.2">
      <c r="F49" s="50"/>
      <c r="N49" s="60"/>
      <c r="O49" s="60"/>
    </row>
    <row r="50" spans="1:15" ht="18" x14ac:dyDescent="0.25">
      <c r="A50" s="65" t="s">
        <v>27</v>
      </c>
    </row>
  </sheetData>
  <sheetProtection selectLockedCells="1" selectUnlockedCells="1"/>
  <mergeCells count="74">
    <mergeCell ref="G45:H45"/>
    <mergeCell ref="G46:L47"/>
    <mergeCell ref="G48:H48"/>
    <mergeCell ref="I48:L48"/>
    <mergeCell ref="G36:H36"/>
    <mergeCell ref="G37:L38"/>
    <mergeCell ref="G39:H39"/>
    <mergeCell ref="I39:L39"/>
    <mergeCell ref="I42:L42"/>
    <mergeCell ref="G44:H44"/>
    <mergeCell ref="I44:L44"/>
    <mergeCell ref="A32:B32"/>
    <mergeCell ref="C32:F32"/>
    <mergeCell ref="G32:J32"/>
    <mergeCell ref="I34:L34"/>
    <mergeCell ref="G35:H35"/>
    <mergeCell ref="I35:L35"/>
    <mergeCell ref="A29:B29"/>
    <mergeCell ref="G29:J29"/>
    <mergeCell ref="A30:B30"/>
    <mergeCell ref="C30:F31"/>
    <mergeCell ref="G30:L30"/>
    <mergeCell ref="A31:B31"/>
    <mergeCell ref="G31:J31"/>
    <mergeCell ref="A26:B26"/>
    <mergeCell ref="C26:F26"/>
    <mergeCell ref="G26:J26"/>
    <mergeCell ref="G27:L27"/>
    <mergeCell ref="M27:O27"/>
    <mergeCell ref="A28:B28"/>
    <mergeCell ref="C28:F28"/>
    <mergeCell ref="G28:J28"/>
    <mergeCell ref="A22:B22"/>
    <mergeCell ref="C22:F22"/>
    <mergeCell ref="A23:B23"/>
    <mergeCell ref="G23:L23"/>
    <mergeCell ref="A24:B24"/>
    <mergeCell ref="C24:F25"/>
    <mergeCell ref="G24:J24"/>
    <mergeCell ref="A25:B25"/>
    <mergeCell ref="G25:L25"/>
    <mergeCell ref="D16:F16"/>
    <mergeCell ref="H16:J16"/>
    <mergeCell ref="P16:R16"/>
    <mergeCell ref="T16:V16"/>
    <mergeCell ref="A19:W19"/>
    <mergeCell ref="C20:F20"/>
    <mergeCell ref="G20:J20"/>
    <mergeCell ref="D14:F14"/>
    <mergeCell ref="H14:J14"/>
    <mergeCell ref="P14:R14"/>
    <mergeCell ref="T14:V14"/>
    <mergeCell ref="D15:F15"/>
    <mergeCell ref="H15:J15"/>
    <mergeCell ref="P15:R15"/>
    <mergeCell ref="T15:V15"/>
    <mergeCell ref="B10:D10"/>
    <mergeCell ref="N10:P10"/>
    <mergeCell ref="B11:D11"/>
    <mergeCell ref="N11:P11"/>
    <mergeCell ref="D13:J13"/>
    <mergeCell ref="P13:V13"/>
    <mergeCell ref="B7:D7"/>
    <mergeCell ref="N7:P7"/>
    <mergeCell ref="B8:D8"/>
    <mergeCell ref="N8:P8"/>
    <mergeCell ref="B9:D9"/>
    <mergeCell ref="N9:P9"/>
    <mergeCell ref="A1:W1"/>
    <mergeCell ref="O2:W2"/>
    <mergeCell ref="A4:V4"/>
    <mergeCell ref="A5:W5"/>
    <mergeCell ref="A6:K6"/>
    <mergeCell ref="M6:W6"/>
  </mergeCells>
  <printOptions horizontalCentered="1"/>
  <pageMargins left="0.70833333333333337" right="0.70833333333333337" top="0.62013888888888891" bottom="0.30972222222222223" header="0.51181102362204722" footer="0.51181102362204722"/>
  <pageSetup paperSize="9" scale="45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16"/>
  <sheetViews>
    <sheetView view="pageBreakPreview" zoomScaleSheetLayoutView="100" workbookViewId="0"/>
  </sheetViews>
  <sheetFormatPr defaultColWidth="9" defaultRowHeight="12.75" x14ac:dyDescent="0.2"/>
  <sheetData>
    <row r="1" spans="1:3" x14ac:dyDescent="0.2">
      <c r="A1">
        <v>2</v>
      </c>
      <c r="B1">
        <v>359</v>
      </c>
      <c r="C1" t="s">
        <v>85</v>
      </c>
    </row>
    <row r="2" spans="1:3" x14ac:dyDescent="0.2">
      <c r="A2">
        <v>1</v>
      </c>
      <c r="B2">
        <v>358</v>
      </c>
      <c r="C2" t="s">
        <v>86</v>
      </c>
    </row>
    <row r="3" spans="1:3" x14ac:dyDescent="0.2">
      <c r="A3">
        <v>14</v>
      </c>
      <c r="B3">
        <v>356</v>
      </c>
      <c r="C3" t="s">
        <v>87</v>
      </c>
    </row>
    <row r="4" spans="1:3" x14ac:dyDescent="0.2">
      <c r="A4">
        <v>12</v>
      </c>
      <c r="B4">
        <v>354</v>
      </c>
      <c r="C4" t="s">
        <v>88</v>
      </c>
    </row>
    <row r="5" spans="1:3" x14ac:dyDescent="0.2">
      <c r="A5">
        <v>6</v>
      </c>
      <c r="B5">
        <v>342</v>
      </c>
      <c r="C5" t="s">
        <v>89</v>
      </c>
    </row>
    <row r="6" spans="1:3" x14ac:dyDescent="0.2">
      <c r="A6">
        <v>3</v>
      </c>
      <c r="B6">
        <v>341</v>
      </c>
      <c r="C6" t="s">
        <v>90</v>
      </c>
    </row>
    <row r="7" spans="1:3" x14ac:dyDescent="0.2">
      <c r="A7">
        <v>13</v>
      </c>
      <c r="B7">
        <v>322</v>
      </c>
      <c r="C7" t="s">
        <v>91</v>
      </c>
    </row>
    <row r="8" spans="1:3" x14ac:dyDescent="0.2">
      <c r="A8">
        <v>4</v>
      </c>
      <c r="B8">
        <v>313</v>
      </c>
      <c r="C8" t="s">
        <v>92</v>
      </c>
    </row>
    <row r="9" spans="1:3" x14ac:dyDescent="0.2">
      <c r="A9">
        <v>10</v>
      </c>
      <c r="B9">
        <v>300</v>
      </c>
      <c r="C9" t="s">
        <v>93</v>
      </c>
    </row>
    <row r="10" spans="1:3" x14ac:dyDescent="0.2">
      <c r="A10">
        <v>5</v>
      </c>
      <c r="B10">
        <v>297</v>
      </c>
      <c r="C10" t="s">
        <v>94</v>
      </c>
    </row>
    <row r="11" spans="1:3" x14ac:dyDescent="0.2">
      <c r="A11">
        <v>8</v>
      </c>
      <c r="B11">
        <v>286</v>
      </c>
      <c r="C11" t="s">
        <v>95</v>
      </c>
    </row>
    <row r="12" spans="1:3" x14ac:dyDescent="0.2">
      <c r="A12">
        <v>7</v>
      </c>
      <c r="B12">
        <v>284</v>
      </c>
      <c r="C12" t="s">
        <v>96</v>
      </c>
    </row>
    <row r="13" spans="1:3" x14ac:dyDescent="0.2">
      <c r="A13">
        <v>11</v>
      </c>
      <c r="B13">
        <v>282</v>
      </c>
      <c r="C13" t="s">
        <v>97</v>
      </c>
    </row>
    <row r="14" spans="1:3" x14ac:dyDescent="0.2">
      <c r="A14">
        <v>16</v>
      </c>
      <c r="B14">
        <v>278</v>
      </c>
      <c r="C14" t="s">
        <v>98</v>
      </c>
    </row>
    <row r="15" spans="1:3" x14ac:dyDescent="0.2">
      <c r="A15">
        <v>9</v>
      </c>
      <c r="B15">
        <v>244</v>
      </c>
      <c r="C15" t="s">
        <v>99</v>
      </c>
    </row>
    <row r="16" spans="1:3" x14ac:dyDescent="0.2">
      <c r="A16">
        <v>15</v>
      </c>
      <c r="B16">
        <v>224</v>
      </c>
      <c r="C16" t="s">
        <v>100</v>
      </c>
    </row>
  </sheetData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view="pageBreakPreview" zoomScaleSheetLayoutView="100" workbookViewId="0">
      <selection activeCell="F3" sqref="F3"/>
    </sheetView>
  </sheetViews>
  <sheetFormatPr defaultColWidth="9" defaultRowHeight="12.75" x14ac:dyDescent="0.2"/>
  <cols>
    <col min="1" max="1" width="6.5703125" style="71" customWidth="1"/>
    <col min="2" max="3" width="47.42578125" style="71" customWidth="1"/>
    <col min="4" max="4" width="11" style="71" customWidth="1"/>
    <col min="5" max="16384" width="9" style="71"/>
  </cols>
  <sheetData>
    <row r="1" spans="1:14" ht="58.9" customHeight="1" x14ac:dyDescent="0.2">
      <c r="A1" s="164" t="s">
        <v>101</v>
      </c>
      <c r="B1" s="164"/>
      <c r="C1" s="164"/>
      <c r="D1" s="164"/>
      <c r="E1" s="164"/>
      <c r="F1" s="164"/>
    </row>
    <row r="2" spans="1:14" x14ac:dyDescent="0.2">
      <c r="A2" s="72" t="s">
        <v>1</v>
      </c>
      <c r="B2" s="73"/>
      <c r="C2" s="73"/>
      <c r="F2" s="74" t="s">
        <v>102</v>
      </c>
      <c r="G2" s="74"/>
      <c r="H2" s="74"/>
      <c r="I2" s="74"/>
      <c r="J2" s="74"/>
      <c r="K2" s="74"/>
      <c r="L2" s="74"/>
      <c r="M2" s="74"/>
      <c r="N2" s="74"/>
    </row>
    <row r="3" spans="1:14" ht="16.5" x14ac:dyDescent="0.25">
      <c r="A3" s="75"/>
      <c r="B3" s="76"/>
      <c r="C3" s="76"/>
    </row>
    <row r="4" spans="1:14" ht="33" x14ac:dyDescent="0.25">
      <c r="A4" s="77" t="s">
        <v>32</v>
      </c>
      <c r="B4" s="78" t="s">
        <v>103</v>
      </c>
      <c r="C4" s="78" t="s">
        <v>104</v>
      </c>
      <c r="D4" s="79" t="s">
        <v>105</v>
      </c>
      <c r="E4" s="79" t="s">
        <v>106</v>
      </c>
      <c r="F4" s="80" t="s">
        <v>107</v>
      </c>
    </row>
    <row r="5" spans="1:14" ht="16.350000000000001" customHeight="1" x14ac:dyDescent="0.2">
      <c r="A5" s="165">
        <v>1</v>
      </c>
      <c r="B5" s="166" t="s">
        <v>17</v>
      </c>
      <c r="C5" s="83"/>
      <c r="D5" s="83"/>
      <c r="E5" s="167"/>
      <c r="F5" s="168"/>
    </row>
    <row r="6" spans="1:14" ht="16.350000000000001" customHeight="1" x14ac:dyDescent="0.2">
      <c r="A6" s="165"/>
      <c r="B6" s="166"/>
      <c r="C6" s="83"/>
      <c r="D6" s="83"/>
      <c r="E6" s="167"/>
      <c r="F6" s="168"/>
    </row>
    <row r="7" spans="1:14" ht="16.350000000000001" customHeight="1" x14ac:dyDescent="0.2">
      <c r="A7" s="165">
        <v>2</v>
      </c>
      <c r="B7" s="166" t="s">
        <v>18</v>
      </c>
      <c r="C7" s="83"/>
      <c r="D7" s="83"/>
      <c r="E7" s="167"/>
      <c r="F7" s="168"/>
    </row>
    <row r="8" spans="1:14" ht="16.350000000000001" customHeight="1" x14ac:dyDescent="0.2">
      <c r="A8" s="165"/>
      <c r="B8" s="166"/>
      <c r="C8" s="83"/>
      <c r="D8" s="83"/>
      <c r="E8" s="167"/>
      <c r="F8" s="168"/>
    </row>
    <row r="9" spans="1:14" ht="16.350000000000001" customHeight="1" x14ac:dyDescent="0.2">
      <c r="A9" s="165">
        <v>3</v>
      </c>
      <c r="B9" s="166" t="s">
        <v>19</v>
      </c>
      <c r="C9" s="83"/>
      <c r="D9" s="83"/>
      <c r="E9" s="167"/>
      <c r="F9" s="168"/>
    </row>
    <row r="10" spans="1:14" ht="16.350000000000001" customHeight="1" x14ac:dyDescent="0.2">
      <c r="A10" s="165"/>
      <c r="B10" s="166"/>
      <c r="C10" s="83"/>
      <c r="D10" s="83"/>
      <c r="E10" s="167"/>
      <c r="F10" s="168"/>
    </row>
    <row r="11" spans="1:14" ht="15.75" customHeight="1" x14ac:dyDescent="0.2">
      <c r="A11" s="165">
        <v>4</v>
      </c>
      <c r="B11" s="166" t="s">
        <v>20</v>
      </c>
      <c r="C11" s="83"/>
      <c r="D11" s="83"/>
      <c r="E11" s="167"/>
      <c r="F11" s="168"/>
    </row>
    <row r="12" spans="1:14" ht="16.350000000000001" customHeight="1" x14ac:dyDescent="0.2">
      <c r="A12" s="165"/>
      <c r="B12" s="166"/>
      <c r="C12" s="83"/>
      <c r="D12" s="83"/>
      <c r="E12" s="167"/>
      <c r="F12" s="168"/>
    </row>
    <row r="13" spans="1:14" ht="16.350000000000001" customHeight="1" x14ac:dyDescent="0.2">
      <c r="A13" s="165">
        <v>5</v>
      </c>
      <c r="B13" s="166" t="s">
        <v>21</v>
      </c>
      <c r="C13" s="83"/>
      <c r="D13" s="83"/>
      <c r="E13" s="167"/>
      <c r="F13" s="168"/>
    </row>
    <row r="14" spans="1:14" ht="16.350000000000001" customHeight="1" x14ac:dyDescent="0.2">
      <c r="A14" s="165"/>
      <c r="B14" s="166"/>
      <c r="C14" s="83"/>
      <c r="D14" s="83"/>
      <c r="E14" s="167"/>
      <c r="F14" s="168"/>
    </row>
    <row r="15" spans="1:14" ht="16.350000000000001" customHeight="1" x14ac:dyDescent="0.2">
      <c r="A15" s="165">
        <v>6</v>
      </c>
      <c r="B15" s="166" t="s">
        <v>22</v>
      </c>
      <c r="C15" s="83"/>
      <c r="D15" s="83"/>
      <c r="E15" s="167"/>
      <c r="F15" s="168"/>
    </row>
    <row r="16" spans="1:14" ht="16.350000000000001" customHeight="1" x14ac:dyDescent="0.2">
      <c r="A16" s="165"/>
      <c r="B16" s="166"/>
      <c r="C16" s="83"/>
      <c r="D16" s="83"/>
      <c r="E16" s="167"/>
      <c r="F16" s="168"/>
    </row>
    <row r="17" spans="1:6" ht="16.350000000000001" customHeight="1" x14ac:dyDescent="0.2">
      <c r="A17" s="165">
        <v>7</v>
      </c>
      <c r="B17" s="166" t="s">
        <v>23</v>
      </c>
      <c r="C17" s="83"/>
      <c r="D17" s="83"/>
      <c r="E17" s="167"/>
      <c r="F17" s="168"/>
    </row>
    <row r="18" spans="1:6" ht="16.350000000000001" customHeight="1" x14ac:dyDescent="0.2">
      <c r="A18" s="165"/>
      <c r="B18" s="166"/>
      <c r="C18" s="83"/>
      <c r="D18" s="83"/>
      <c r="E18" s="167"/>
      <c r="F18" s="168"/>
    </row>
    <row r="19" spans="1:6" ht="16.350000000000001" customHeight="1" x14ac:dyDescent="0.2">
      <c r="A19" s="165">
        <v>8</v>
      </c>
      <c r="B19" s="166" t="s">
        <v>24</v>
      </c>
      <c r="C19" s="83"/>
      <c r="D19" s="83"/>
      <c r="E19" s="167"/>
      <c r="F19" s="168"/>
    </row>
    <row r="20" spans="1:6" ht="16.350000000000001" customHeight="1" x14ac:dyDescent="0.2">
      <c r="A20" s="165"/>
      <c r="B20" s="166"/>
      <c r="C20" s="83"/>
      <c r="D20" s="83"/>
      <c r="E20" s="167"/>
      <c r="F20" s="168"/>
    </row>
    <row r="21" spans="1:6" ht="16.350000000000001" customHeight="1" x14ac:dyDescent="0.2">
      <c r="A21" s="165">
        <v>9</v>
      </c>
      <c r="B21" s="166" t="s">
        <v>25</v>
      </c>
      <c r="C21" s="83"/>
      <c r="D21" s="83"/>
      <c r="E21" s="167"/>
      <c r="F21" s="168"/>
    </row>
    <row r="22" spans="1:6" ht="16.350000000000001" customHeight="1" x14ac:dyDescent="0.2">
      <c r="A22" s="165"/>
      <c r="B22" s="166"/>
      <c r="C22" s="83"/>
      <c r="D22" s="83"/>
      <c r="E22" s="167"/>
      <c r="F22" s="168"/>
    </row>
    <row r="23" spans="1:6" ht="16.350000000000001" customHeight="1" x14ac:dyDescent="0.2">
      <c r="A23" s="169">
        <v>10</v>
      </c>
      <c r="B23" s="170" t="s">
        <v>26</v>
      </c>
      <c r="C23" s="83"/>
      <c r="D23" s="83"/>
      <c r="E23" s="171"/>
      <c r="F23" s="172"/>
    </row>
    <row r="24" spans="1:6" ht="16.350000000000001" customHeight="1" x14ac:dyDescent="0.2">
      <c r="A24" s="169"/>
      <c r="B24" s="170"/>
      <c r="C24" s="87"/>
      <c r="D24" s="87"/>
      <c r="E24" s="171"/>
      <c r="F24" s="172"/>
    </row>
    <row r="25" spans="1:6" ht="15.75" x14ac:dyDescent="0.25">
      <c r="A25" s="89"/>
      <c r="B25" s="90"/>
      <c r="C25" s="90"/>
      <c r="D25" s="89"/>
      <c r="E25" s="89"/>
      <c r="F25" s="89"/>
    </row>
    <row r="26" spans="1:6" ht="16.5" x14ac:dyDescent="0.25">
      <c r="A26" s="91" t="s">
        <v>27</v>
      </c>
      <c r="B26" s="91"/>
      <c r="C26" s="91"/>
      <c r="D26" s="173"/>
      <c r="E26" s="173"/>
      <c r="F26" s="173"/>
    </row>
    <row r="27" spans="1:6" ht="16.5" x14ac:dyDescent="0.25">
      <c r="A27" s="75"/>
      <c r="B27" s="76"/>
      <c r="C27" s="76"/>
      <c r="D27" s="75"/>
      <c r="E27" s="75"/>
      <c r="F27" s="75"/>
    </row>
    <row r="28" spans="1:6" ht="16.5" x14ac:dyDescent="0.25">
      <c r="A28" s="91" t="s">
        <v>108</v>
      </c>
      <c r="B28" s="91"/>
      <c r="C28" s="91"/>
      <c r="D28" s="173"/>
      <c r="E28" s="173"/>
      <c r="F28" s="173"/>
    </row>
  </sheetData>
  <sheetProtection selectLockedCells="1" selectUnlockedCells="1"/>
  <mergeCells count="43">
    <mergeCell ref="D26:F26"/>
    <mergeCell ref="D28:F28"/>
    <mergeCell ref="A21:A22"/>
    <mergeCell ref="B21:B22"/>
    <mergeCell ref="E21:E22"/>
    <mergeCell ref="F21:F22"/>
    <mergeCell ref="A23:A24"/>
    <mergeCell ref="B23:B24"/>
    <mergeCell ref="E23:E24"/>
    <mergeCell ref="F23:F24"/>
    <mergeCell ref="A17:A18"/>
    <mergeCell ref="B17:B18"/>
    <mergeCell ref="E17:E18"/>
    <mergeCell ref="F17:F18"/>
    <mergeCell ref="A19:A20"/>
    <mergeCell ref="B19:B20"/>
    <mergeCell ref="E19:E20"/>
    <mergeCell ref="F19:F20"/>
    <mergeCell ref="A13:A14"/>
    <mergeCell ref="B13:B14"/>
    <mergeCell ref="E13:E14"/>
    <mergeCell ref="F13:F14"/>
    <mergeCell ref="A15:A16"/>
    <mergeCell ref="B15:B16"/>
    <mergeCell ref="E15:E16"/>
    <mergeCell ref="F15:F16"/>
    <mergeCell ref="A9:A10"/>
    <mergeCell ref="B9:B10"/>
    <mergeCell ref="E9:E10"/>
    <mergeCell ref="F9:F10"/>
    <mergeCell ref="A11:A12"/>
    <mergeCell ref="B11:B12"/>
    <mergeCell ref="E11:E12"/>
    <mergeCell ref="F11:F12"/>
    <mergeCell ref="A1:F1"/>
    <mergeCell ref="A5:A6"/>
    <mergeCell ref="B5:B6"/>
    <mergeCell ref="E5:E6"/>
    <mergeCell ref="F5:F6"/>
    <mergeCell ref="A7:A8"/>
    <mergeCell ref="B7:B8"/>
    <mergeCell ref="E7:E8"/>
    <mergeCell ref="F7:F8"/>
  </mergeCells>
  <printOptions horizontalCentered="1"/>
  <pageMargins left="0.55972222222222223" right="0.35972222222222222" top="1.05" bottom="0.74791666666666667" header="0.51181102362204722" footer="0.51181102362204722"/>
  <pageSetup scale="95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9"/>
  <sheetViews>
    <sheetView view="pageBreakPreview" zoomScaleNormal="70" zoomScaleSheetLayoutView="100" workbookViewId="0">
      <selection activeCell="X27" sqref="X27"/>
    </sheetView>
  </sheetViews>
  <sheetFormatPr defaultColWidth="9" defaultRowHeight="12.75" x14ac:dyDescent="0.2"/>
  <cols>
    <col min="2" max="2" width="11.28515625" customWidth="1"/>
    <col min="3" max="3" width="14.7109375" customWidth="1"/>
    <col min="4" max="4" width="14.85546875" customWidth="1"/>
    <col min="9" max="9" width="11.42578125" customWidth="1"/>
    <col min="11" max="11" width="10.28515625" customWidth="1"/>
    <col min="14" max="14" width="11.5703125" customWidth="1"/>
    <col min="15" max="15" width="14.7109375" customWidth="1"/>
    <col min="16" max="16" width="12" customWidth="1"/>
    <col min="21" max="21" width="11.85546875" customWidth="1"/>
    <col min="23" max="23" width="10.140625" customWidth="1"/>
    <col min="26" max="26" width="11.5703125" customWidth="1"/>
    <col min="27" max="27" width="14.7109375" customWidth="1"/>
    <col min="28" max="28" width="12" customWidth="1"/>
    <col min="33" max="33" width="11.85546875" customWidth="1"/>
    <col min="35" max="35" width="10.140625" customWidth="1"/>
  </cols>
  <sheetData>
    <row r="1" spans="1:35" ht="100.15" customHeight="1" x14ac:dyDescent="0.2">
      <c r="A1" s="132" t="s">
        <v>109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</row>
    <row r="2" spans="1:35" s="24" customFormat="1" ht="23.25" x14ac:dyDescent="0.35">
      <c r="A2" s="21" t="s">
        <v>1</v>
      </c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33"/>
      <c r="P2" s="133"/>
      <c r="Q2" s="133"/>
      <c r="R2" s="133"/>
      <c r="S2" s="133"/>
      <c r="T2" s="133"/>
      <c r="U2" s="133"/>
      <c r="V2" s="133"/>
      <c r="W2" s="133"/>
      <c r="Y2" s="23"/>
      <c r="Z2" s="23"/>
      <c r="AA2" s="133" t="s">
        <v>102</v>
      </c>
      <c r="AB2" s="133"/>
      <c r="AC2" s="133"/>
      <c r="AD2" s="133"/>
      <c r="AE2" s="133"/>
      <c r="AF2" s="133"/>
      <c r="AG2" s="133"/>
      <c r="AH2" s="133"/>
      <c r="AI2" s="133"/>
    </row>
    <row r="4" spans="1:35" ht="22.15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</row>
    <row r="5" spans="1:35" ht="31.5" customHeight="1" x14ac:dyDescent="0.2">
      <c r="A5" s="135" t="s">
        <v>31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</row>
    <row r="6" spans="1:35" ht="21.75" customHeight="1" x14ac:dyDescent="0.25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25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</row>
    <row r="7" spans="1:35" ht="18" customHeight="1" x14ac:dyDescent="0.25">
      <c r="A7" s="26" t="s">
        <v>32</v>
      </c>
      <c r="B7" s="137" t="s">
        <v>33</v>
      </c>
      <c r="C7" s="137"/>
      <c r="D7" s="137"/>
      <c r="E7" s="26">
        <v>1</v>
      </c>
      <c r="F7" s="26">
        <v>2</v>
      </c>
      <c r="G7" s="28">
        <v>3</v>
      </c>
      <c r="H7" s="28">
        <v>4</v>
      </c>
      <c r="I7" s="26" t="s">
        <v>16</v>
      </c>
      <c r="J7" s="27" t="s">
        <v>34</v>
      </c>
      <c r="K7" s="26" t="s">
        <v>15</v>
      </c>
      <c r="L7" s="29"/>
      <c r="M7" s="26" t="s">
        <v>32</v>
      </c>
      <c r="N7" s="137" t="s">
        <v>35</v>
      </c>
      <c r="O7" s="137"/>
      <c r="P7" s="137"/>
      <c r="Q7" s="26">
        <v>1</v>
      </c>
      <c r="R7" s="26">
        <v>2</v>
      </c>
      <c r="S7" s="28">
        <v>3</v>
      </c>
      <c r="T7" s="28"/>
      <c r="U7" s="26" t="s">
        <v>16</v>
      </c>
      <c r="V7" s="27" t="s">
        <v>34</v>
      </c>
      <c r="W7" s="26" t="s">
        <v>15</v>
      </c>
      <c r="Y7" s="26" t="s">
        <v>32</v>
      </c>
      <c r="Z7" s="137" t="s">
        <v>36</v>
      </c>
      <c r="AA7" s="137"/>
      <c r="AB7" s="137"/>
      <c r="AC7" s="26">
        <v>1</v>
      </c>
      <c r="AD7" s="26">
        <v>2</v>
      </c>
      <c r="AE7" s="28">
        <v>3</v>
      </c>
      <c r="AF7" s="28"/>
      <c r="AG7" s="26" t="s">
        <v>16</v>
      </c>
      <c r="AH7" s="27" t="s">
        <v>34</v>
      </c>
      <c r="AI7" s="26" t="s">
        <v>15</v>
      </c>
    </row>
    <row r="8" spans="1:35" ht="38.85" customHeight="1" x14ac:dyDescent="0.2">
      <c r="A8" s="30">
        <v>1</v>
      </c>
      <c r="B8" s="138" t="s">
        <v>110</v>
      </c>
      <c r="C8" s="138"/>
      <c r="D8" s="138"/>
      <c r="E8" s="31"/>
      <c r="F8" s="32"/>
      <c r="G8" s="33"/>
      <c r="H8" s="34"/>
      <c r="I8" s="32"/>
      <c r="J8" s="32"/>
      <c r="K8" s="32"/>
      <c r="L8" s="35"/>
      <c r="M8" s="30">
        <v>1</v>
      </c>
      <c r="N8" s="138" t="s">
        <v>111</v>
      </c>
      <c r="O8" s="138"/>
      <c r="P8" s="138"/>
      <c r="Q8" s="31"/>
      <c r="R8" s="32"/>
      <c r="S8" s="33"/>
      <c r="T8" s="34"/>
      <c r="U8" s="32"/>
      <c r="V8" s="32"/>
      <c r="W8" s="32"/>
      <c r="Y8" s="30">
        <v>1</v>
      </c>
      <c r="Z8" s="138" t="s">
        <v>112</v>
      </c>
      <c r="AA8" s="138"/>
      <c r="AB8" s="138"/>
      <c r="AC8" s="31"/>
      <c r="AD8" s="32"/>
      <c r="AE8" s="33"/>
      <c r="AF8" s="34"/>
      <c r="AG8" s="32"/>
      <c r="AH8" s="32"/>
      <c r="AI8" s="32"/>
    </row>
    <row r="9" spans="1:35" ht="38.85" customHeight="1" x14ac:dyDescent="0.2">
      <c r="A9" s="30">
        <v>2</v>
      </c>
      <c r="B9" s="138" t="s">
        <v>113</v>
      </c>
      <c r="C9" s="138"/>
      <c r="D9" s="138"/>
      <c r="E9" s="32"/>
      <c r="F9" s="31"/>
      <c r="G9" s="33"/>
      <c r="H9" s="34"/>
      <c r="I9" s="32"/>
      <c r="J9" s="32"/>
      <c r="K9" s="32"/>
      <c r="L9" s="35"/>
      <c r="M9" s="30">
        <v>2</v>
      </c>
      <c r="N9" s="138" t="s">
        <v>114</v>
      </c>
      <c r="O9" s="138"/>
      <c r="P9" s="138"/>
      <c r="Q9" s="32"/>
      <c r="R9" s="31"/>
      <c r="S9" s="33"/>
      <c r="T9" s="34"/>
      <c r="U9" s="32"/>
      <c r="V9" s="32"/>
      <c r="W9" s="32"/>
      <c r="Y9" s="30">
        <v>2</v>
      </c>
      <c r="Z9" s="138" t="s">
        <v>115</v>
      </c>
      <c r="AA9" s="138"/>
      <c r="AB9" s="138"/>
      <c r="AC9" s="32"/>
      <c r="AD9" s="31"/>
      <c r="AE9" s="33"/>
      <c r="AF9" s="34"/>
      <c r="AG9" s="32"/>
      <c r="AH9" s="32"/>
      <c r="AI9" s="32"/>
    </row>
    <row r="10" spans="1:35" ht="38.85" customHeight="1" x14ac:dyDescent="0.2">
      <c r="A10" s="30">
        <v>3</v>
      </c>
      <c r="B10" s="138" t="s">
        <v>116</v>
      </c>
      <c r="C10" s="138"/>
      <c r="D10" s="138"/>
      <c r="E10" s="32"/>
      <c r="F10" s="32"/>
      <c r="G10" s="36"/>
      <c r="H10" s="37"/>
      <c r="I10" s="32"/>
      <c r="J10" s="32"/>
      <c r="K10" s="32"/>
      <c r="L10" s="35"/>
      <c r="M10" s="30">
        <v>3</v>
      </c>
      <c r="N10" s="138" t="s">
        <v>117</v>
      </c>
      <c r="O10" s="138"/>
      <c r="P10" s="138"/>
      <c r="Q10" s="32"/>
      <c r="R10" s="32"/>
      <c r="S10" s="36"/>
      <c r="T10" s="37"/>
      <c r="U10" s="32"/>
      <c r="V10" s="32"/>
      <c r="W10" s="32"/>
      <c r="Y10" s="30">
        <v>3</v>
      </c>
      <c r="Z10" s="138" t="s">
        <v>118</v>
      </c>
      <c r="AA10" s="138"/>
      <c r="AB10" s="138"/>
      <c r="AC10" s="32"/>
      <c r="AD10" s="32"/>
      <c r="AE10" s="36"/>
      <c r="AF10" s="37"/>
      <c r="AG10" s="32"/>
      <c r="AH10" s="32"/>
      <c r="AI10" s="32"/>
    </row>
    <row r="11" spans="1:35" ht="38.85" customHeight="1" x14ac:dyDescent="0.2">
      <c r="A11" s="30">
        <v>4</v>
      </c>
      <c r="B11" s="138" t="s">
        <v>119</v>
      </c>
      <c r="C11" s="138"/>
      <c r="D11" s="138"/>
      <c r="E11" s="32"/>
      <c r="F11" s="32"/>
      <c r="G11" s="38"/>
      <c r="H11" s="39"/>
      <c r="I11" s="32"/>
      <c r="J11" s="32"/>
      <c r="K11" s="32"/>
      <c r="L11" s="35"/>
      <c r="M11" s="30"/>
      <c r="N11" s="174"/>
      <c r="O11" s="174"/>
      <c r="P11" s="174"/>
      <c r="Q11" s="32"/>
      <c r="R11" s="32"/>
      <c r="S11" s="38"/>
      <c r="T11" s="39"/>
      <c r="U11" s="32"/>
      <c r="V11" s="32"/>
      <c r="W11" s="32"/>
      <c r="Y11" s="30"/>
      <c r="Z11" s="174"/>
      <c r="AA11" s="174"/>
      <c r="AB11" s="174"/>
      <c r="AC11" s="32"/>
      <c r="AD11" s="32"/>
      <c r="AE11" s="38"/>
      <c r="AF11" s="39"/>
      <c r="AG11" s="32"/>
      <c r="AH11" s="32"/>
      <c r="AI11" s="32"/>
    </row>
    <row r="12" spans="1:35" ht="18" x14ac:dyDescent="0.2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35"/>
      <c r="M12" s="40"/>
      <c r="N12" s="41"/>
      <c r="O12" s="41"/>
      <c r="P12" s="41"/>
      <c r="Q12" s="41"/>
      <c r="R12" s="41"/>
      <c r="S12" s="41"/>
      <c r="T12" s="41"/>
      <c r="U12" s="41"/>
      <c r="V12" s="41"/>
      <c r="W12" s="41"/>
      <c r="Y12" s="40"/>
      <c r="Z12" s="41"/>
      <c r="AA12" s="41"/>
      <c r="AB12" s="41"/>
      <c r="AC12" s="41"/>
      <c r="AD12" s="41"/>
      <c r="AE12" s="41"/>
      <c r="AF12" s="41"/>
      <c r="AG12" s="41"/>
      <c r="AH12" s="41"/>
      <c r="AI12" s="41"/>
    </row>
    <row r="13" spans="1:35" ht="18" x14ac:dyDescent="0.25">
      <c r="A13" s="42" t="s">
        <v>37</v>
      </c>
      <c r="B13" s="26" t="s">
        <v>38</v>
      </c>
      <c r="C13" s="42" t="s">
        <v>39</v>
      </c>
      <c r="D13" s="140" t="s">
        <v>40</v>
      </c>
      <c r="E13" s="140"/>
      <c r="F13" s="140"/>
      <c r="G13" s="140"/>
      <c r="H13" s="140"/>
      <c r="I13" s="140"/>
      <c r="J13" s="140"/>
      <c r="K13" s="26" t="s">
        <v>41</v>
      </c>
      <c r="L13" s="29"/>
      <c r="M13" s="42" t="s">
        <v>37</v>
      </c>
      <c r="N13" s="26" t="s">
        <v>38</v>
      </c>
      <c r="O13" s="42" t="s">
        <v>39</v>
      </c>
      <c r="P13" s="140" t="s">
        <v>40</v>
      </c>
      <c r="Q13" s="140"/>
      <c r="R13" s="140"/>
      <c r="S13" s="140"/>
      <c r="T13" s="140"/>
      <c r="U13" s="140"/>
      <c r="V13" s="140"/>
      <c r="W13" s="26" t="s">
        <v>41</v>
      </c>
      <c r="Y13" s="42" t="s">
        <v>37</v>
      </c>
      <c r="Z13" s="26" t="s">
        <v>38</v>
      </c>
      <c r="AA13" s="42" t="s">
        <v>39</v>
      </c>
      <c r="AB13" s="140" t="s">
        <v>40</v>
      </c>
      <c r="AC13" s="140"/>
      <c r="AD13" s="140"/>
      <c r="AE13" s="140"/>
      <c r="AF13" s="140"/>
      <c r="AG13" s="140"/>
      <c r="AH13" s="140"/>
      <c r="AI13" s="26" t="s">
        <v>41</v>
      </c>
    </row>
    <row r="14" spans="1:35" ht="47.25" customHeight="1" x14ac:dyDescent="0.35">
      <c r="A14" s="43" t="s">
        <v>45</v>
      </c>
      <c r="B14" s="44"/>
      <c r="C14" s="45"/>
      <c r="D14" s="143" t="str">
        <f t="shared" ref="D14:D15" si="0">B8</f>
        <v>Саяно-Шушенская ГЭС 
Клименков Олег</v>
      </c>
      <c r="E14" s="143"/>
      <c r="F14" s="143"/>
      <c r="G14" s="46" t="s">
        <v>43</v>
      </c>
      <c r="H14" s="143" t="str">
        <f>B11</f>
        <v>УК ГидроОГК 
Беспалов Петр</v>
      </c>
      <c r="I14" s="143"/>
      <c r="J14" s="143"/>
      <c r="K14" s="47"/>
      <c r="L14" s="48"/>
      <c r="M14" s="43"/>
      <c r="N14" s="44"/>
      <c r="O14" s="45"/>
      <c r="P14" s="141"/>
      <c r="Q14" s="141"/>
      <c r="R14" s="141"/>
      <c r="S14" s="46" t="s">
        <v>43</v>
      </c>
      <c r="T14" s="141"/>
      <c r="U14" s="141"/>
      <c r="V14" s="141"/>
      <c r="W14" s="47"/>
      <c r="Y14" s="43"/>
      <c r="Z14" s="44"/>
      <c r="AA14" s="45"/>
      <c r="AB14" s="141"/>
      <c r="AC14" s="141"/>
      <c r="AD14" s="141"/>
      <c r="AE14" s="46" t="s">
        <v>43</v>
      </c>
      <c r="AF14" s="141"/>
      <c r="AG14" s="141"/>
      <c r="AH14" s="141"/>
      <c r="AI14" s="47"/>
    </row>
    <row r="15" spans="1:35" ht="47.25" customHeight="1" x14ac:dyDescent="0.35">
      <c r="A15" s="43" t="s">
        <v>46</v>
      </c>
      <c r="B15" s="44"/>
      <c r="C15" s="45"/>
      <c r="D15" s="143" t="str">
        <f t="shared" si="0"/>
        <v>Зейская ГЭС 
Сербиенко Роман</v>
      </c>
      <c r="E15" s="143"/>
      <c r="F15" s="143"/>
      <c r="G15" s="46" t="s">
        <v>43</v>
      </c>
      <c r="H15" s="143" t="str">
        <f>B10</f>
        <v>Бурейская ГЭС 
Добров Карим</v>
      </c>
      <c r="I15" s="143"/>
      <c r="J15" s="143"/>
      <c r="K15" s="47"/>
      <c r="L15" s="48"/>
      <c r="M15" s="43" t="s">
        <v>46</v>
      </c>
      <c r="N15" s="49"/>
      <c r="O15" s="45"/>
      <c r="P15" s="143" t="str">
        <f>N9</f>
        <v>Новосибирская ГЭС 
Чудин Владислав</v>
      </c>
      <c r="Q15" s="143"/>
      <c r="R15" s="143"/>
      <c r="S15" s="46" t="s">
        <v>43</v>
      </c>
      <c r="T15" s="143" t="str">
        <f>N10</f>
        <v>Богучанская ГЭС 
Садриев Игорь</v>
      </c>
      <c r="U15" s="143"/>
      <c r="V15" s="143"/>
      <c r="W15" s="47"/>
      <c r="Y15" s="43" t="s">
        <v>46</v>
      </c>
      <c r="Z15" s="49"/>
      <c r="AA15" s="45"/>
      <c r="AB15" s="143" t="str">
        <f>Z9</f>
        <v>РусГидро ИТ Сервис 
Майсурадзе Павел</v>
      </c>
      <c r="AC15" s="143"/>
      <c r="AD15" s="143"/>
      <c r="AE15" s="46" t="s">
        <v>43</v>
      </c>
      <c r="AF15" s="143" t="str">
        <f>Z10</f>
        <v>СНРГ 
Бахмацкий Дмитрий</v>
      </c>
      <c r="AG15" s="143"/>
      <c r="AH15" s="143"/>
      <c r="AI15" s="47"/>
    </row>
    <row r="16" spans="1:35" ht="47.25" customHeight="1" x14ac:dyDescent="0.35">
      <c r="A16" s="43" t="s">
        <v>47</v>
      </c>
      <c r="B16" s="49"/>
      <c r="C16" s="45"/>
      <c r="D16" s="143" t="str">
        <f>B11</f>
        <v>УК ГидроОГК 
Беспалов Петр</v>
      </c>
      <c r="E16" s="143"/>
      <c r="F16" s="143"/>
      <c r="G16" s="46" t="s">
        <v>43</v>
      </c>
      <c r="H16" s="143" t="str">
        <f>B10</f>
        <v>Бурейская ГЭС 
Добров Карим</v>
      </c>
      <c r="I16" s="143"/>
      <c r="J16" s="143"/>
      <c r="K16" s="47"/>
      <c r="L16" s="48"/>
      <c r="M16" s="43"/>
      <c r="N16" s="49"/>
      <c r="O16" s="45"/>
      <c r="P16" s="141"/>
      <c r="Q16" s="141"/>
      <c r="R16" s="141"/>
      <c r="S16" s="46" t="s">
        <v>43</v>
      </c>
      <c r="T16" s="143"/>
      <c r="U16" s="143"/>
      <c r="V16" s="143"/>
      <c r="W16" s="47"/>
      <c r="Y16" s="43"/>
      <c r="Z16" s="49"/>
      <c r="AA16" s="45"/>
      <c r="AB16" s="141"/>
      <c r="AC16" s="141"/>
      <c r="AD16" s="141"/>
      <c r="AE16" s="46" t="s">
        <v>43</v>
      </c>
      <c r="AF16" s="143"/>
      <c r="AG16" s="143"/>
      <c r="AH16" s="143"/>
      <c r="AI16" s="47"/>
    </row>
    <row r="17" spans="1:36" ht="47.25" customHeight="1" x14ac:dyDescent="0.35">
      <c r="A17" s="43" t="s">
        <v>48</v>
      </c>
      <c r="B17" s="49"/>
      <c r="C17" s="45"/>
      <c r="D17" s="143" t="str">
        <f t="shared" ref="D17:D19" si="1">B8</f>
        <v>Саяно-Шушенская ГЭС 
Клименков Олег</v>
      </c>
      <c r="E17" s="143"/>
      <c r="F17" s="143"/>
      <c r="G17" s="46" t="s">
        <v>43</v>
      </c>
      <c r="H17" s="143" t="str">
        <f>B9</f>
        <v>Зейская ГЭС 
Сербиенко Роман</v>
      </c>
      <c r="I17" s="143"/>
      <c r="J17" s="143"/>
      <c r="K17" s="47"/>
      <c r="L17" s="48"/>
      <c r="M17" s="43" t="s">
        <v>48</v>
      </c>
      <c r="N17" s="49"/>
      <c r="O17" s="45"/>
      <c r="P17" s="142" t="str">
        <f>N8</f>
        <v>Испол. Аппарат РусГидро 
Белоголов Станислав</v>
      </c>
      <c r="Q17" s="142"/>
      <c r="R17" s="142"/>
      <c r="S17" s="46" t="s">
        <v>43</v>
      </c>
      <c r="T17" s="143" t="str">
        <f>N9</f>
        <v>Новосибирская ГЭС 
Чудин Владислав</v>
      </c>
      <c r="U17" s="143"/>
      <c r="V17" s="143"/>
      <c r="W17" s="47"/>
      <c r="Y17" s="43" t="s">
        <v>48</v>
      </c>
      <c r="Z17" s="49"/>
      <c r="AA17" s="45"/>
      <c r="AB17" s="142" t="str">
        <f>Z8</f>
        <v>Красноярскэнергосбыт 
Колмаков Роман</v>
      </c>
      <c r="AC17" s="142"/>
      <c r="AD17" s="142"/>
      <c r="AE17" s="46" t="s">
        <v>43</v>
      </c>
      <c r="AF17" s="143" t="str">
        <f>Z9</f>
        <v>РусГидро ИТ Сервис 
Майсурадзе Павел</v>
      </c>
      <c r="AG17" s="143"/>
      <c r="AH17" s="143"/>
      <c r="AI17" s="47"/>
    </row>
    <row r="18" spans="1:36" ht="47.25" customHeight="1" x14ac:dyDescent="0.2">
      <c r="A18" s="43" t="s">
        <v>49</v>
      </c>
      <c r="B18" s="49"/>
      <c r="C18" s="45"/>
      <c r="D18" s="143" t="str">
        <f t="shared" si="1"/>
        <v>Зейская ГЭС 
Сербиенко Роман</v>
      </c>
      <c r="E18" s="143"/>
      <c r="F18" s="143"/>
      <c r="G18" s="46" t="s">
        <v>43</v>
      </c>
      <c r="H18" s="143" t="str">
        <f>B11</f>
        <v>УК ГидроОГК 
Беспалов Петр</v>
      </c>
      <c r="I18" s="143"/>
      <c r="J18" s="143"/>
      <c r="K18" s="47"/>
      <c r="M18" s="43"/>
      <c r="N18" s="49"/>
      <c r="O18" s="45"/>
      <c r="P18" s="141"/>
      <c r="Q18" s="141"/>
      <c r="R18" s="141"/>
      <c r="S18" s="46" t="s">
        <v>43</v>
      </c>
      <c r="T18" s="143"/>
      <c r="U18" s="143"/>
      <c r="V18" s="143"/>
      <c r="W18" s="47"/>
      <c r="Y18" s="43"/>
      <c r="Z18" s="49"/>
      <c r="AA18" s="45"/>
      <c r="AB18" s="141"/>
      <c r="AC18" s="141"/>
      <c r="AD18" s="141"/>
      <c r="AE18" s="46" t="s">
        <v>43</v>
      </c>
      <c r="AF18" s="143"/>
      <c r="AG18" s="143"/>
      <c r="AH18" s="143"/>
      <c r="AI18" s="47"/>
    </row>
    <row r="19" spans="1:36" ht="47.25" customHeight="1" x14ac:dyDescent="0.2">
      <c r="A19" s="43" t="s">
        <v>50</v>
      </c>
      <c r="B19" s="49"/>
      <c r="C19" s="45"/>
      <c r="D19" s="143" t="str">
        <f t="shared" si="1"/>
        <v>Бурейская ГЭС 
Добров Карим</v>
      </c>
      <c r="E19" s="143"/>
      <c r="F19" s="143"/>
      <c r="G19" s="46" t="s">
        <v>43</v>
      </c>
      <c r="H19" s="142" t="str">
        <f>B8</f>
        <v>Саяно-Шушенская ГЭС 
Клименков Олег</v>
      </c>
      <c r="I19" s="142"/>
      <c r="J19" s="142"/>
      <c r="K19" s="47"/>
      <c r="M19" s="43" t="s">
        <v>50</v>
      </c>
      <c r="N19" s="49"/>
      <c r="O19" s="45"/>
      <c r="P19" s="143" t="str">
        <f>N10</f>
        <v>Богучанская ГЭС 
Садриев Игорь</v>
      </c>
      <c r="Q19" s="143"/>
      <c r="R19" s="143"/>
      <c r="S19" s="46" t="s">
        <v>43</v>
      </c>
      <c r="T19" s="142" t="str">
        <f>N8</f>
        <v>Испол. Аппарат РусГидро 
Белоголов Станислав</v>
      </c>
      <c r="U19" s="142"/>
      <c r="V19" s="142"/>
      <c r="W19" s="47"/>
      <c r="Y19" s="43" t="s">
        <v>50</v>
      </c>
      <c r="Z19" s="49"/>
      <c r="AA19" s="45"/>
      <c r="AB19" s="143" t="str">
        <f>Z10</f>
        <v>СНРГ 
Бахмацкий Дмитрий</v>
      </c>
      <c r="AC19" s="143"/>
      <c r="AD19" s="143"/>
      <c r="AE19" s="46" t="s">
        <v>43</v>
      </c>
      <c r="AF19" s="142" t="str">
        <f>Z8</f>
        <v>Красноярскэнергосбыт 
Колмаков Роман</v>
      </c>
      <c r="AG19" s="142"/>
      <c r="AH19" s="142"/>
      <c r="AI19" s="47"/>
    </row>
    <row r="22" spans="1:36" s="50" customFormat="1" ht="23.25" x14ac:dyDescent="0.2">
      <c r="A22" s="135" t="s">
        <v>51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</row>
    <row r="23" spans="1:36" ht="27" customHeight="1" x14ac:dyDescent="0.2">
      <c r="B23" s="144" t="s">
        <v>120</v>
      </c>
      <c r="C23" s="144"/>
      <c r="D23" s="144"/>
      <c r="E23" s="144"/>
      <c r="I23" s="144" t="s">
        <v>52</v>
      </c>
      <c r="J23" s="144"/>
      <c r="K23" s="144"/>
      <c r="L23" s="144"/>
      <c r="M23" s="144" t="s">
        <v>53</v>
      </c>
      <c r="N23" s="144"/>
      <c r="O23" s="144"/>
      <c r="P23" s="144"/>
      <c r="AJ23" s="52"/>
    </row>
    <row r="24" spans="1:36" ht="21.4" customHeight="1" x14ac:dyDescent="0.2">
      <c r="G24" s="50"/>
      <c r="H24" s="50"/>
      <c r="I24" s="50"/>
      <c r="J24" s="50"/>
      <c r="K24" s="50"/>
      <c r="L24" s="50"/>
      <c r="AJ24" s="52"/>
    </row>
    <row r="25" spans="1:36" ht="21.4" customHeight="1" x14ac:dyDescent="0.2">
      <c r="A25" s="145" t="s">
        <v>121</v>
      </c>
      <c r="B25" s="145"/>
      <c r="C25" s="60"/>
      <c r="D25" s="60"/>
      <c r="E25" s="51"/>
      <c r="F25" s="51"/>
      <c r="G25" s="50"/>
      <c r="H25" s="50"/>
      <c r="I25" s="50"/>
      <c r="J25" s="50"/>
      <c r="K25" s="50"/>
      <c r="L25" s="50"/>
      <c r="AJ25" s="52"/>
    </row>
    <row r="26" spans="1:36" ht="21.4" customHeight="1" x14ac:dyDescent="0.2">
      <c r="D26" s="50"/>
      <c r="E26" s="92"/>
      <c r="G26" s="50"/>
      <c r="H26" s="50"/>
      <c r="I26" s="50"/>
      <c r="J26" s="50"/>
      <c r="K26" s="50"/>
      <c r="L26" s="50"/>
      <c r="AJ26" s="52"/>
    </row>
    <row r="27" spans="1:36" s="52" customFormat="1" ht="21.4" customHeight="1" x14ac:dyDescent="0.2">
      <c r="C27" s="175" t="s">
        <v>122</v>
      </c>
      <c r="D27" s="175"/>
      <c r="E27" s="175"/>
      <c r="F27" s="60"/>
      <c r="G27" s="60"/>
      <c r="H27" s="60"/>
      <c r="I27" s="176"/>
      <c r="J27" s="176"/>
      <c r="K27" s="176"/>
      <c r="L27" s="176"/>
      <c r="M27" s="51"/>
      <c r="N27" s="51"/>
      <c r="O27" s="51"/>
      <c r="P27" s="51"/>
    </row>
    <row r="28" spans="1:36" s="52" customFormat="1" ht="21.4" customHeight="1" x14ac:dyDescent="0.2">
      <c r="C28" s="175"/>
      <c r="D28" s="175"/>
      <c r="E28" s="175"/>
      <c r="G28" s="53"/>
      <c r="H28" s="53"/>
      <c r="I28" s="51"/>
      <c r="J28" s="51"/>
      <c r="K28" s="51"/>
      <c r="L28" s="58"/>
      <c r="N28" s="61"/>
      <c r="O28" s="61" t="s">
        <v>56</v>
      </c>
      <c r="P28" s="61"/>
      <c r="Q28" s="61"/>
      <c r="R28" s="61"/>
    </row>
    <row r="29" spans="1:36" s="52" customFormat="1" ht="21.4" customHeight="1" x14ac:dyDescent="0.2">
      <c r="A29" s="145" t="s">
        <v>123</v>
      </c>
      <c r="B29" s="145"/>
      <c r="C29" s="60"/>
      <c r="D29" s="60"/>
      <c r="E29" s="93"/>
      <c r="G29" s="53"/>
      <c r="H29" s="53"/>
      <c r="I29" s="150" t="s">
        <v>124</v>
      </c>
      <c r="J29" s="150"/>
      <c r="K29" s="150"/>
      <c r="L29" s="150"/>
      <c r="M29" s="151"/>
      <c r="N29" s="151"/>
      <c r="O29" s="151"/>
      <c r="P29" s="151"/>
      <c r="Q29" s="56"/>
      <c r="R29" s="56"/>
    </row>
    <row r="30" spans="1:36" s="52" customFormat="1" ht="21.4" customHeight="1" x14ac:dyDescent="0.2">
      <c r="G30" s="53"/>
      <c r="H30" s="53"/>
      <c r="I30" s="150"/>
      <c r="J30" s="150"/>
      <c r="K30" s="150"/>
      <c r="L30" s="150"/>
      <c r="M30" s="152"/>
      <c r="N30" s="152"/>
      <c r="O30" s="152"/>
      <c r="P30" s="152"/>
      <c r="Q30" s="152"/>
      <c r="R30" s="152"/>
    </row>
    <row r="31" spans="1:36" s="52" customFormat="1" ht="21.4" customHeight="1" x14ac:dyDescent="0.2">
      <c r="G31" s="145" t="s">
        <v>125</v>
      </c>
      <c r="H31" s="145"/>
      <c r="I31" s="153"/>
      <c r="J31" s="153"/>
      <c r="K31" s="153"/>
      <c r="L31" s="153"/>
      <c r="M31" s="154"/>
      <c r="N31" s="154"/>
      <c r="O31" s="154"/>
      <c r="P31" s="154"/>
      <c r="Q31" s="51"/>
      <c r="R31" s="58"/>
    </row>
    <row r="32" spans="1:36" s="52" customFormat="1" ht="21.4" customHeight="1" x14ac:dyDescent="0.2">
      <c r="I32" s="51"/>
      <c r="J32" s="51"/>
      <c r="K32" s="51"/>
      <c r="L32" s="51"/>
      <c r="M32" s="94"/>
      <c r="N32" s="94"/>
      <c r="O32" s="175" t="s">
        <v>126</v>
      </c>
      <c r="P32" s="175"/>
      <c r="Q32" s="175"/>
      <c r="R32" s="175"/>
      <c r="S32" s="60"/>
      <c r="T32" s="60"/>
      <c r="U32" s="60"/>
      <c r="W32" s="95" t="s">
        <v>127</v>
      </c>
    </row>
    <row r="33" spans="1:36" s="52" customFormat="1" ht="21.4" customHeight="1" x14ac:dyDescent="0.2">
      <c r="G33" s="145" t="s">
        <v>128</v>
      </c>
      <c r="H33" s="145"/>
      <c r="I33" s="146"/>
      <c r="J33" s="146"/>
      <c r="K33" s="146"/>
      <c r="L33" s="146"/>
      <c r="M33" s="51"/>
      <c r="N33" s="51"/>
      <c r="O33" s="175"/>
      <c r="P33" s="175"/>
      <c r="Q33" s="175"/>
      <c r="R33" s="175"/>
    </row>
    <row r="34" spans="1:36" s="52" customFormat="1" ht="21.4" customHeight="1" x14ac:dyDescent="0.2">
      <c r="G34" s="53"/>
      <c r="H34" s="53"/>
      <c r="I34" s="51"/>
      <c r="J34" s="51"/>
      <c r="K34" s="51"/>
      <c r="L34" s="51"/>
      <c r="M34" s="154"/>
      <c r="N34" s="154"/>
      <c r="O34" s="154"/>
      <c r="P34" s="154"/>
      <c r="Q34" s="51"/>
      <c r="R34" s="58"/>
    </row>
    <row r="35" spans="1:36" s="52" customFormat="1" ht="21.4" customHeight="1" x14ac:dyDescent="0.2">
      <c r="A35" s="145" t="s">
        <v>129</v>
      </c>
      <c r="B35" s="145"/>
      <c r="C35" s="60"/>
      <c r="D35" s="60"/>
      <c r="E35" s="51"/>
      <c r="G35" s="53"/>
      <c r="H35" s="53"/>
      <c r="I35" s="155" t="s">
        <v>130</v>
      </c>
      <c r="J35" s="155"/>
      <c r="K35" s="155"/>
      <c r="L35" s="155"/>
      <c r="M35" s="153"/>
      <c r="N35" s="153"/>
      <c r="O35" s="153"/>
      <c r="P35" s="153"/>
      <c r="Q35" s="153"/>
      <c r="R35" s="153"/>
      <c r="T35" s="60"/>
      <c r="U35" s="60"/>
      <c r="W35" s="95" t="s">
        <v>131</v>
      </c>
    </row>
    <row r="36" spans="1:36" ht="21.4" customHeight="1" x14ac:dyDescent="0.2">
      <c r="D36" s="50"/>
      <c r="E36" s="92"/>
      <c r="F36" s="50"/>
      <c r="G36" s="53"/>
      <c r="H36" s="53"/>
      <c r="I36" s="155"/>
      <c r="J36" s="155"/>
      <c r="K36" s="155"/>
      <c r="L36" s="155"/>
      <c r="M36" s="147"/>
      <c r="N36" s="147"/>
      <c r="O36" s="147"/>
      <c r="P36" s="147"/>
      <c r="AJ36" s="52"/>
    </row>
    <row r="37" spans="1:36" ht="21.4" customHeight="1" x14ac:dyDescent="0.2">
      <c r="A37" s="52"/>
      <c r="B37" s="52"/>
      <c r="C37" s="175" t="s">
        <v>132</v>
      </c>
      <c r="D37" s="175"/>
      <c r="E37" s="175"/>
      <c r="F37" s="60"/>
      <c r="G37" s="60"/>
      <c r="H37" s="60"/>
      <c r="I37" s="56"/>
      <c r="J37" s="56"/>
      <c r="K37" s="56"/>
      <c r="L37" s="93"/>
      <c r="M37" s="147"/>
      <c r="N37" s="147"/>
      <c r="O37" s="147"/>
      <c r="P37" s="147"/>
      <c r="AJ37" s="52"/>
    </row>
    <row r="38" spans="1:36" ht="21.4" customHeight="1" x14ac:dyDescent="0.2">
      <c r="A38" s="52"/>
      <c r="B38" s="52"/>
      <c r="C38" s="175"/>
      <c r="D38" s="175"/>
      <c r="E38" s="175"/>
      <c r="AJ38" s="52"/>
    </row>
    <row r="39" spans="1:36" ht="21.4" customHeight="1" x14ac:dyDescent="0.2">
      <c r="A39" s="145" t="s">
        <v>133</v>
      </c>
      <c r="B39" s="145"/>
      <c r="C39" s="60"/>
      <c r="D39" s="60"/>
      <c r="E39" s="93"/>
      <c r="AJ39" s="52"/>
    </row>
    <row r="40" spans="1:36" ht="21.4" customHeight="1" x14ac:dyDescent="0.2">
      <c r="G40" s="63"/>
      <c r="H40" s="63"/>
      <c r="I40" s="96"/>
      <c r="J40" s="96"/>
      <c r="AJ40" s="52"/>
    </row>
    <row r="41" spans="1:36" ht="21.4" customHeight="1" x14ac:dyDescent="0.2">
      <c r="G41" s="145" t="s">
        <v>134</v>
      </c>
      <c r="H41" s="145"/>
      <c r="I41" s="146"/>
      <c r="J41" s="146"/>
      <c r="K41" s="146"/>
      <c r="L41" s="146"/>
      <c r="M41" s="51"/>
      <c r="N41" s="51"/>
      <c r="O41" s="62" t="s">
        <v>67</v>
      </c>
      <c r="P41" s="51"/>
      <c r="Q41" s="52"/>
      <c r="R41" s="52"/>
      <c r="S41" s="52"/>
      <c r="T41" s="52"/>
      <c r="U41" s="52"/>
    </row>
    <row r="42" spans="1:36" ht="21.4" customHeight="1" x14ac:dyDescent="0.2">
      <c r="G42" s="147"/>
      <c r="H42" s="147"/>
      <c r="I42" s="54"/>
      <c r="J42" s="54"/>
      <c r="K42" s="54"/>
      <c r="L42" s="55"/>
      <c r="M42" s="148"/>
      <c r="N42" s="148"/>
      <c r="O42" s="148"/>
      <c r="P42" s="148"/>
      <c r="Q42" s="148"/>
      <c r="R42" s="148"/>
      <c r="S42" s="52"/>
      <c r="T42" s="52"/>
      <c r="U42" s="52"/>
    </row>
    <row r="43" spans="1:36" ht="21.4" customHeight="1" x14ac:dyDescent="0.2">
      <c r="G43" s="147"/>
      <c r="H43" s="147"/>
      <c r="I43" s="150" t="s">
        <v>135</v>
      </c>
      <c r="J43" s="150"/>
      <c r="K43" s="150"/>
      <c r="L43" s="150"/>
      <c r="M43" s="151"/>
      <c r="N43" s="151"/>
      <c r="O43" s="151"/>
      <c r="P43" s="151"/>
      <c r="Q43" s="56"/>
      <c r="R43" s="56"/>
      <c r="S43" s="52"/>
      <c r="T43" s="52"/>
      <c r="U43" s="52"/>
    </row>
    <row r="44" spans="1:36" ht="21.4" customHeight="1" x14ac:dyDescent="0.2">
      <c r="G44" s="147"/>
      <c r="H44" s="147"/>
      <c r="I44" s="150"/>
      <c r="J44" s="150"/>
      <c r="K44" s="150"/>
      <c r="L44" s="150"/>
      <c r="M44" s="152"/>
      <c r="N44" s="152"/>
      <c r="O44" s="152"/>
      <c r="P44" s="152"/>
      <c r="Q44" s="152"/>
      <c r="R44" s="152"/>
      <c r="S44" s="52"/>
      <c r="T44" s="52"/>
      <c r="U44" s="52"/>
    </row>
    <row r="45" spans="1:36" ht="21.4" customHeight="1" x14ac:dyDescent="0.2">
      <c r="G45" s="145" t="s">
        <v>136</v>
      </c>
      <c r="H45" s="145"/>
      <c r="I45" s="153"/>
      <c r="J45" s="153"/>
      <c r="K45" s="153"/>
      <c r="L45" s="153"/>
      <c r="M45" s="154"/>
      <c r="N45" s="154"/>
      <c r="O45" s="154"/>
      <c r="P45" s="154"/>
      <c r="Q45" s="51"/>
      <c r="R45" s="58"/>
      <c r="S45" s="52"/>
      <c r="T45" s="52"/>
      <c r="U45" s="52"/>
    </row>
    <row r="46" spans="1:36" ht="21.4" customHeight="1" x14ac:dyDescent="0.2">
      <c r="G46" s="52"/>
      <c r="H46" s="52"/>
      <c r="I46" s="51"/>
      <c r="J46" s="51"/>
      <c r="K46" s="51"/>
      <c r="L46" s="51"/>
      <c r="M46" s="94"/>
      <c r="N46" s="94"/>
      <c r="O46" s="175" t="s">
        <v>137</v>
      </c>
      <c r="P46" s="175"/>
      <c r="Q46" s="175"/>
      <c r="R46" s="175"/>
      <c r="S46" s="176"/>
      <c r="T46" s="176"/>
      <c r="U46" s="176"/>
      <c r="W46" s="95" t="s">
        <v>138</v>
      </c>
    </row>
    <row r="47" spans="1:36" ht="21.4" customHeight="1" x14ac:dyDescent="0.2">
      <c r="G47" s="145" t="s">
        <v>139</v>
      </c>
      <c r="H47" s="145"/>
      <c r="I47" s="146"/>
      <c r="J47" s="146"/>
      <c r="K47" s="146"/>
      <c r="L47" s="146"/>
      <c r="M47" s="51"/>
      <c r="N47" s="51"/>
      <c r="O47" s="175"/>
      <c r="P47" s="175"/>
      <c r="Q47" s="175"/>
      <c r="R47" s="175"/>
      <c r="S47" s="52"/>
      <c r="T47" s="52"/>
      <c r="U47" s="52"/>
      <c r="W47" s="52"/>
    </row>
    <row r="48" spans="1:36" ht="21.4" customHeight="1" x14ac:dyDescent="0.2">
      <c r="G48" s="147"/>
      <c r="H48" s="147"/>
      <c r="I48" s="51"/>
      <c r="J48" s="51"/>
      <c r="K48" s="51"/>
      <c r="L48" s="51"/>
      <c r="M48" s="154"/>
      <c r="N48" s="154"/>
      <c r="O48" s="154"/>
      <c r="P48" s="154"/>
      <c r="Q48" s="51"/>
      <c r="R48" s="58"/>
      <c r="S48" s="52"/>
      <c r="T48" s="52"/>
      <c r="U48" s="52"/>
      <c r="W48" s="52"/>
    </row>
    <row r="49" spans="1:35" ht="21.4" customHeight="1" x14ac:dyDescent="0.2">
      <c r="G49" s="147"/>
      <c r="H49" s="147"/>
      <c r="I49" s="155" t="s">
        <v>140</v>
      </c>
      <c r="J49" s="155"/>
      <c r="K49" s="155"/>
      <c r="L49" s="155"/>
      <c r="M49" s="153"/>
      <c r="N49" s="153"/>
      <c r="O49" s="153"/>
      <c r="P49" s="153"/>
      <c r="Q49" s="153"/>
      <c r="R49" s="153"/>
      <c r="S49" s="52"/>
      <c r="T49" s="60"/>
      <c r="U49" s="60"/>
      <c r="W49" s="95" t="s">
        <v>141</v>
      </c>
    </row>
    <row r="50" spans="1:35" ht="21.4" customHeight="1" x14ac:dyDescent="0.2">
      <c r="G50" s="147"/>
      <c r="H50" s="147"/>
      <c r="I50" s="155"/>
      <c r="J50" s="155"/>
      <c r="K50" s="155"/>
      <c r="L50" s="155"/>
      <c r="M50" s="147"/>
      <c r="N50" s="147"/>
      <c r="O50" s="147"/>
      <c r="P50" s="147"/>
    </row>
    <row r="51" spans="1:35" ht="21.4" customHeight="1" x14ac:dyDescent="0.2">
      <c r="G51" s="145" t="s">
        <v>142</v>
      </c>
      <c r="H51" s="145"/>
      <c r="I51" s="153"/>
      <c r="J51" s="153"/>
      <c r="K51" s="153"/>
      <c r="L51" s="153"/>
      <c r="M51" s="147"/>
      <c r="N51" s="147"/>
      <c r="O51" s="147"/>
      <c r="P51" s="147"/>
    </row>
    <row r="52" spans="1:35" ht="100.15" customHeight="1" x14ac:dyDescent="0.2">
      <c r="A52" s="132" t="s">
        <v>109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</row>
    <row r="53" spans="1:35" s="24" customFormat="1" ht="23.25" x14ac:dyDescent="0.35">
      <c r="A53" s="21" t="s">
        <v>1</v>
      </c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133"/>
      <c r="P53" s="133"/>
      <c r="Q53" s="133"/>
      <c r="R53" s="133"/>
      <c r="S53" s="133"/>
      <c r="T53" s="133"/>
      <c r="U53" s="133"/>
      <c r="V53" s="133"/>
      <c r="W53" s="133"/>
      <c r="Y53" s="23"/>
      <c r="Z53" s="23"/>
      <c r="AA53" s="133" t="s">
        <v>102</v>
      </c>
      <c r="AB53" s="133"/>
      <c r="AC53" s="133"/>
      <c r="AD53" s="133"/>
      <c r="AE53" s="133"/>
      <c r="AF53" s="133"/>
      <c r="AG53" s="133"/>
      <c r="AH53" s="133"/>
      <c r="AI53" s="133"/>
    </row>
    <row r="54" spans="1:35" s="24" customFormat="1" ht="23.25" x14ac:dyDescent="0.35">
      <c r="A54" s="21"/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97"/>
      <c r="P54" s="97"/>
      <c r="Q54" s="97"/>
      <c r="R54" s="97"/>
      <c r="S54" s="97"/>
      <c r="T54" s="97"/>
      <c r="U54" s="97"/>
      <c r="V54" s="97"/>
      <c r="W54" s="97"/>
      <c r="Y54" s="23"/>
      <c r="Z54" s="23"/>
      <c r="AA54" s="97"/>
      <c r="AB54" s="97"/>
      <c r="AC54" s="97"/>
      <c r="AD54" s="97"/>
      <c r="AE54" s="97"/>
      <c r="AF54" s="97"/>
      <c r="AG54" s="97"/>
      <c r="AH54" s="97"/>
      <c r="AI54" s="97"/>
    </row>
    <row r="55" spans="1:35" s="24" customFormat="1" ht="23.25" x14ac:dyDescent="0.35">
      <c r="A55" s="21"/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97"/>
      <c r="P55" s="97"/>
      <c r="Q55" s="97"/>
      <c r="R55" s="97"/>
      <c r="S55" s="97"/>
      <c r="T55" s="97"/>
      <c r="U55" s="97"/>
      <c r="V55" s="97"/>
      <c r="W55" s="97"/>
      <c r="Y55" s="23"/>
      <c r="Z55" s="23"/>
      <c r="AA55" s="97"/>
      <c r="AB55" s="97"/>
      <c r="AC55" s="97"/>
      <c r="AD55" s="97"/>
      <c r="AE55" s="97"/>
      <c r="AF55" s="97"/>
      <c r="AG55" s="97"/>
      <c r="AH55" s="97"/>
      <c r="AI55" s="97"/>
    </row>
    <row r="56" spans="1:35" ht="21.4" customHeight="1" x14ac:dyDescent="0.2">
      <c r="O56" s="62" t="s">
        <v>83</v>
      </c>
    </row>
    <row r="57" spans="1:35" ht="21.4" customHeight="1" x14ac:dyDescent="0.2">
      <c r="M57" s="61"/>
      <c r="N57" s="156"/>
      <c r="O57" s="156"/>
      <c r="P57" s="156"/>
      <c r="Q57" s="156"/>
      <c r="R57" s="62"/>
      <c r="S57" s="61"/>
      <c r="T57" s="61"/>
    </row>
    <row r="58" spans="1:35" ht="21.4" customHeight="1" x14ac:dyDescent="0.2">
      <c r="G58" s="157"/>
      <c r="H58" s="157"/>
      <c r="I58" s="158"/>
      <c r="J58" s="158"/>
      <c r="K58" s="158"/>
      <c r="L58" s="158"/>
      <c r="M58" s="145" t="s">
        <v>142</v>
      </c>
      <c r="N58" s="145"/>
      <c r="O58" s="147"/>
      <c r="P58" s="147"/>
      <c r="Q58" s="147"/>
      <c r="R58" s="147"/>
      <c r="S58" s="50"/>
      <c r="T58" s="50"/>
      <c r="U58" s="50"/>
    </row>
    <row r="59" spans="1:35" ht="21.4" customHeight="1" x14ac:dyDescent="0.2">
      <c r="I59" s="50"/>
      <c r="J59" s="50"/>
      <c r="K59" s="50"/>
      <c r="L59" s="50"/>
      <c r="M59" s="159"/>
      <c r="N59" s="159"/>
      <c r="O59" s="54"/>
      <c r="P59" s="54"/>
      <c r="Q59" s="54"/>
      <c r="R59" s="55"/>
      <c r="S59" s="51"/>
      <c r="T59" s="51"/>
      <c r="U59" s="51"/>
    </row>
    <row r="60" spans="1:35" ht="21.4" customHeight="1" x14ac:dyDescent="0.2">
      <c r="I60" s="50"/>
      <c r="J60" s="50"/>
      <c r="K60" s="50"/>
      <c r="L60" s="50"/>
      <c r="M60" s="94"/>
      <c r="N60" s="94"/>
      <c r="O60" s="175" t="s">
        <v>143</v>
      </c>
      <c r="P60" s="175"/>
      <c r="Q60" s="175"/>
      <c r="R60" s="175"/>
      <c r="S60" s="60"/>
      <c r="T60" s="60"/>
      <c r="U60" s="60"/>
      <c r="W60" s="95" t="s">
        <v>144</v>
      </c>
    </row>
    <row r="61" spans="1:35" ht="21.4" customHeight="1" x14ac:dyDescent="0.2">
      <c r="I61" s="50"/>
      <c r="J61" s="50"/>
      <c r="K61" s="50"/>
      <c r="L61" s="50"/>
      <c r="M61" s="94"/>
      <c r="N61" s="94"/>
      <c r="O61" s="175"/>
      <c r="P61" s="175"/>
      <c r="Q61" s="175"/>
      <c r="R61" s="175"/>
      <c r="S61" s="51"/>
      <c r="T61" s="51"/>
      <c r="U61" s="64"/>
      <c r="W61" s="52"/>
    </row>
    <row r="62" spans="1:35" ht="21.4" customHeight="1" x14ac:dyDescent="0.2">
      <c r="I62" s="50"/>
      <c r="J62" s="50"/>
      <c r="K62" s="50"/>
      <c r="L62" s="50"/>
      <c r="M62" s="145" t="s">
        <v>145</v>
      </c>
      <c r="N62" s="145"/>
      <c r="O62" s="160"/>
      <c r="P62" s="160"/>
      <c r="Q62" s="160"/>
      <c r="R62" s="160"/>
      <c r="S62" s="51"/>
      <c r="T62" s="51"/>
      <c r="U62" s="53"/>
      <c r="W62" s="52"/>
    </row>
    <row r="63" spans="1:35" ht="21.4" customHeight="1" x14ac:dyDescent="0.2">
      <c r="T63" s="60"/>
      <c r="U63" s="60"/>
      <c r="W63" s="95" t="s">
        <v>146</v>
      </c>
    </row>
    <row r="64" spans="1:35" ht="21.4" customHeight="1" x14ac:dyDescent="0.2"/>
    <row r="65" spans="7:36" ht="21.4" customHeight="1" x14ac:dyDescent="0.2"/>
    <row r="66" spans="7:36" ht="21.4" customHeight="1" x14ac:dyDescent="0.2">
      <c r="G66" s="145" t="s">
        <v>147</v>
      </c>
      <c r="H66" s="145"/>
      <c r="I66" s="146"/>
      <c r="J66" s="146"/>
      <c r="K66" s="146"/>
      <c r="L66" s="146"/>
      <c r="M66" s="51"/>
      <c r="N66" s="51"/>
      <c r="O66" s="62" t="s">
        <v>148</v>
      </c>
      <c r="P66" s="51"/>
      <c r="Q66" s="52"/>
      <c r="R66" s="52"/>
      <c r="S66" s="52"/>
      <c r="T66" s="52"/>
      <c r="U66" s="52"/>
      <c r="AJ66" s="52"/>
    </row>
    <row r="67" spans="7:36" ht="21.4" customHeight="1" x14ac:dyDescent="0.2">
      <c r="G67" s="147"/>
      <c r="H67" s="147"/>
      <c r="I67" s="54"/>
      <c r="J67" s="54"/>
      <c r="K67" s="54"/>
      <c r="L67" s="55"/>
      <c r="M67" s="148"/>
      <c r="N67" s="148"/>
      <c r="O67" s="148"/>
      <c r="P67" s="148"/>
      <c r="Q67" s="148"/>
      <c r="R67" s="148"/>
      <c r="S67" s="52"/>
      <c r="T67" s="52"/>
      <c r="U67" s="52"/>
      <c r="AJ67" s="52"/>
    </row>
    <row r="68" spans="7:36" ht="21.4" customHeight="1" x14ac:dyDescent="0.2">
      <c r="G68" s="147"/>
      <c r="H68" s="147"/>
      <c r="I68" s="155" t="s">
        <v>149</v>
      </c>
      <c r="J68" s="155"/>
      <c r="K68" s="155"/>
      <c r="L68" s="155"/>
      <c r="M68" s="151"/>
      <c r="N68" s="151"/>
      <c r="O68" s="151"/>
      <c r="P68" s="151"/>
      <c r="Q68" s="56"/>
      <c r="R68" s="56"/>
      <c r="S68" s="52"/>
      <c r="T68" s="52"/>
      <c r="U68" s="52"/>
      <c r="AJ68" s="52"/>
    </row>
    <row r="69" spans="7:36" ht="21.4" customHeight="1" x14ac:dyDescent="0.2">
      <c r="G69" s="147"/>
      <c r="H69" s="147"/>
      <c r="I69" s="155"/>
      <c r="J69" s="155"/>
      <c r="K69" s="155"/>
      <c r="L69" s="155"/>
      <c r="M69" s="152"/>
      <c r="N69" s="152"/>
      <c r="O69" s="152"/>
      <c r="P69" s="152"/>
      <c r="Q69" s="152"/>
      <c r="R69" s="152"/>
      <c r="S69" s="52"/>
      <c r="T69" s="52"/>
      <c r="U69" s="52"/>
      <c r="AJ69" s="52"/>
    </row>
    <row r="70" spans="7:36" ht="21.4" customHeight="1" x14ac:dyDescent="0.2">
      <c r="G70" s="145" t="s">
        <v>150</v>
      </c>
      <c r="H70" s="145"/>
      <c r="I70" s="153"/>
      <c r="J70" s="153"/>
      <c r="K70" s="153"/>
      <c r="L70" s="153"/>
      <c r="M70" s="154"/>
      <c r="N70" s="154"/>
      <c r="O70" s="154"/>
      <c r="P70" s="154"/>
      <c r="Q70" s="51"/>
      <c r="R70" s="58"/>
      <c r="S70" s="52"/>
      <c r="T70" s="52"/>
      <c r="U70" s="52"/>
      <c r="AJ70" s="52"/>
    </row>
    <row r="71" spans="7:36" ht="21.4" customHeight="1" x14ac:dyDescent="0.2">
      <c r="G71" s="52"/>
      <c r="H71" s="52"/>
      <c r="I71" s="51"/>
      <c r="J71" s="51"/>
      <c r="K71" s="51"/>
      <c r="L71" s="51"/>
      <c r="M71" s="94"/>
      <c r="N71" s="94"/>
      <c r="O71" s="175" t="s">
        <v>151</v>
      </c>
      <c r="P71" s="175"/>
      <c r="Q71" s="175"/>
      <c r="R71" s="175"/>
      <c r="S71" s="176"/>
      <c r="T71" s="176"/>
      <c r="U71" s="176"/>
      <c r="W71" s="95" t="s">
        <v>152</v>
      </c>
      <c r="AJ71" s="52"/>
    </row>
    <row r="72" spans="7:36" ht="21.4" customHeight="1" x14ac:dyDescent="0.2">
      <c r="G72" s="145" t="s">
        <v>153</v>
      </c>
      <c r="H72" s="145"/>
      <c r="I72" s="146"/>
      <c r="J72" s="146"/>
      <c r="K72" s="146"/>
      <c r="L72" s="146"/>
      <c r="M72" s="51"/>
      <c r="N72" s="51"/>
      <c r="O72" s="175"/>
      <c r="P72" s="175"/>
      <c r="Q72" s="175"/>
      <c r="R72" s="175"/>
      <c r="S72" s="52"/>
      <c r="T72" s="52"/>
      <c r="U72" s="52"/>
      <c r="W72" s="52"/>
      <c r="AJ72" s="52"/>
    </row>
    <row r="73" spans="7:36" ht="21.4" customHeight="1" x14ac:dyDescent="0.2">
      <c r="G73" s="147"/>
      <c r="H73" s="147"/>
      <c r="I73" s="51"/>
      <c r="J73" s="51"/>
      <c r="K73" s="51"/>
      <c r="L73" s="51"/>
      <c r="M73" s="154"/>
      <c r="N73" s="154"/>
      <c r="O73" s="154"/>
      <c r="P73" s="154"/>
      <c r="Q73" s="51"/>
      <c r="R73" s="58"/>
      <c r="S73" s="52"/>
      <c r="T73" s="52"/>
      <c r="U73" s="52"/>
      <c r="W73" s="52"/>
      <c r="AJ73" s="52"/>
    </row>
    <row r="74" spans="7:36" ht="21.4" customHeight="1" x14ac:dyDescent="0.2">
      <c r="G74" s="147"/>
      <c r="H74" s="147"/>
      <c r="I74" s="155" t="s">
        <v>154</v>
      </c>
      <c r="J74" s="155"/>
      <c r="K74" s="155"/>
      <c r="L74" s="155"/>
      <c r="M74" s="153"/>
      <c r="N74" s="153"/>
      <c r="O74" s="153"/>
      <c r="P74" s="153"/>
      <c r="Q74" s="153"/>
      <c r="R74" s="153"/>
      <c r="S74" s="52"/>
      <c r="T74" s="60"/>
      <c r="U74" s="60"/>
      <c r="W74" s="95" t="s">
        <v>155</v>
      </c>
      <c r="AJ74" s="52"/>
    </row>
    <row r="75" spans="7:36" ht="21.4" customHeight="1" x14ac:dyDescent="0.2">
      <c r="G75" s="147"/>
      <c r="H75" s="147"/>
      <c r="I75" s="155"/>
      <c r="J75" s="155"/>
      <c r="K75" s="155"/>
      <c r="L75" s="155"/>
      <c r="M75" s="147"/>
      <c r="N75" s="147"/>
      <c r="O75" s="147"/>
      <c r="P75" s="147"/>
      <c r="AJ75" s="52"/>
    </row>
    <row r="76" spans="7:36" ht="21.4" customHeight="1" x14ac:dyDescent="0.2">
      <c r="G76" s="145" t="s">
        <v>156</v>
      </c>
      <c r="H76" s="145"/>
      <c r="I76" s="153"/>
      <c r="J76" s="153"/>
      <c r="K76" s="153"/>
      <c r="L76" s="153"/>
      <c r="M76" s="147"/>
      <c r="N76" s="147"/>
      <c r="O76" s="147"/>
      <c r="P76" s="147"/>
      <c r="AJ76" s="52"/>
    </row>
    <row r="77" spans="7:36" ht="21.4" customHeight="1" x14ac:dyDescent="0.2">
      <c r="O77" s="62" t="s">
        <v>157</v>
      </c>
      <c r="AJ77" s="52"/>
    </row>
    <row r="78" spans="7:36" ht="21.4" customHeight="1" x14ac:dyDescent="0.2">
      <c r="M78" s="61"/>
      <c r="N78" s="156"/>
      <c r="O78" s="156"/>
      <c r="P78" s="156"/>
      <c r="Q78" s="156"/>
      <c r="R78" s="62"/>
      <c r="S78" s="61"/>
      <c r="T78" s="61"/>
      <c r="AJ78" s="52"/>
    </row>
    <row r="79" spans="7:36" ht="21.4" customHeight="1" x14ac:dyDescent="0.2">
      <c r="G79" s="157"/>
      <c r="H79" s="157"/>
      <c r="I79" s="158"/>
      <c r="J79" s="158"/>
      <c r="K79" s="158"/>
      <c r="L79" s="158"/>
      <c r="M79" s="145" t="s">
        <v>158</v>
      </c>
      <c r="N79" s="145"/>
      <c r="O79" s="147"/>
      <c r="P79" s="147"/>
      <c r="Q79" s="147"/>
      <c r="R79" s="147"/>
      <c r="S79" s="50"/>
      <c r="T79" s="50"/>
      <c r="U79" s="50"/>
      <c r="AJ79" s="52"/>
    </row>
    <row r="80" spans="7:36" ht="21.4" customHeight="1" x14ac:dyDescent="0.2">
      <c r="I80" s="50"/>
      <c r="J80" s="50"/>
      <c r="K80" s="50"/>
      <c r="L80" s="50"/>
      <c r="M80" s="159"/>
      <c r="N80" s="159"/>
      <c r="O80" s="54"/>
      <c r="P80" s="54"/>
      <c r="Q80" s="54"/>
      <c r="R80" s="55"/>
      <c r="S80" s="51"/>
      <c r="T80" s="51"/>
      <c r="U80" s="51"/>
      <c r="AJ80" s="52"/>
    </row>
    <row r="81" spans="1:36" ht="21.4" customHeight="1" x14ac:dyDescent="0.2">
      <c r="I81" s="50"/>
      <c r="J81" s="50"/>
      <c r="K81" s="50"/>
      <c r="L81" s="50"/>
      <c r="M81" s="94"/>
      <c r="N81" s="94"/>
      <c r="O81" s="175" t="s">
        <v>159</v>
      </c>
      <c r="P81" s="175"/>
      <c r="Q81" s="175"/>
      <c r="R81" s="175"/>
      <c r="S81" s="60"/>
      <c r="T81" s="60"/>
      <c r="U81" s="60"/>
      <c r="W81" s="95" t="s">
        <v>160</v>
      </c>
      <c r="AJ81" s="52"/>
    </row>
    <row r="82" spans="1:36" ht="21.4" customHeight="1" x14ac:dyDescent="0.2">
      <c r="I82" s="50"/>
      <c r="J82" s="50"/>
      <c r="K82" s="50"/>
      <c r="L82" s="50"/>
      <c r="M82" s="94"/>
      <c r="N82" s="94"/>
      <c r="O82" s="175"/>
      <c r="P82" s="175"/>
      <c r="Q82" s="175"/>
      <c r="R82" s="175"/>
      <c r="S82" s="51"/>
      <c r="T82" s="51"/>
      <c r="U82" s="64"/>
      <c r="W82" s="52"/>
      <c r="AJ82" s="52"/>
    </row>
    <row r="83" spans="1:36" ht="21.4" customHeight="1" x14ac:dyDescent="0.2">
      <c r="I83" s="50"/>
      <c r="J83" s="50"/>
      <c r="K83" s="50"/>
      <c r="L83" s="50"/>
      <c r="M83" s="145" t="s">
        <v>161</v>
      </c>
      <c r="N83" s="145"/>
      <c r="O83" s="160"/>
      <c r="P83" s="160"/>
      <c r="Q83" s="160"/>
      <c r="R83" s="160"/>
      <c r="S83" s="51"/>
      <c r="T83" s="51"/>
      <c r="U83" s="53"/>
      <c r="W83" s="52"/>
      <c r="AJ83" s="52"/>
    </row>
    <row r="84" spans="1:36" ht="21.4" customHeight="1" x14ac:dyDescent="0.2">
      <c r="T84" s="60"/>
      <c r="U84" s="60"/>
      <c r="W84" s="95" t="s">
        <v>162</v>
      </c>
      <c r="AJ84" s="52"/>
    </row>
    <row r="85" spans="1:36" ht="21.4" customHeight="1" x14ac:dyDescent="0.2">
      <c r="T85" s="52"/>
      <c r="AJ85" s="52"/>
    </row>
    <row r="86" spans="1:36" ht="21.4" customHeight="1" x14ac:dyDescent="0.2">
      <c r="S86" s="53"/>
      <c r="T86" s="53"/>
      <c r="U86" s="53"/>
      <c r="V86" s="53"/>
      <c r="AJ86" s="52"/>
    </row>
    <row r="87" spans="1:36" ht="18" x14ac:dyDescent="0.25">
      <c r="G87" s="65" t="s">
        <v>27</v>
      </c>
      <c r="H87" s="50"/>
      <c r="I87" s="156"/>
      <c r="J87" s="156"/>
      <c r="K87" s="156"/>
      <c r="L87" s="156"/>
      <c r="M87" s="61"/>
      <c r="N87" s="156"/>
      <c r="O87" s="156"/>
      <c r="P87" s="156"/>
      <c r="Q87" s="156"/>
      <c r="R87" s="156"/>
      <c r="S87" s="50"/>
      <c r="T87" s="50"/>
      <c r="AJ87" s="52"/>
    </row>
    <row r="88" spans="1:36" x14ac:dyDescent="0.2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</row>
    <row r="89" spans="1:36" x14ac:dyDescent="0.2"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</row>
  </sheetData>
  <sheetProtection selectLockedCells="1" selectUnlockedCells="1"/>
  <mergeCells count="162">
    <mergeCell ref="M80:N80"/>
    <mergeCell ref="O81:R82"/>
    <mergeCell ref="M83:N83"/>
    <mergeCell ref="O83:R83"/>
    <mergeCell ref="I87:L87"/>
    <mergeCell ref="N87:R87"/>
    <mergeCell ref="G76:H76"/>
    <mergeCell ref="I76:L76"/>
    <mergeCell ref="M76:P76"/>
    <mergeCell ref="N78:Q78"/>
    <mergeCell ref="G79:H79"/>
    <mergeCell ref="I79:L79"/>
    <mergeCell ref="M79:N79"/>
    <mergeCell ref="O79:R79"/>
    <mergeCell ref="G73:H73"/>
    <mergeCell ref="M73:P73"/>
    <mergeCell ref="G74:H74"/>
    <mergeCell ref="I74:L75"/>
    <mergeCell ref="M74:R74"/>
    <mergeCell ref="G75:H75"/>
    <mergeCell ref="M75:P75"/>
    <mergeCell ref="G70:H70"/>
    <mergeCell ref="I70:L70"/>
    <mergeCell ref="M70:P70"/>
    <mergeCell ref="O71:R72"/>
    <mergeCell ref="S71:U71"/>
    <mergeCell ref="G72:H72"/>
    <mergeCell ref="I72:L72"/>
    <mergeCell ref="G67:H67"/>
    <mergeCell ref="M67:R67"/>
    <mergeCell ref="G68:H68"/>
    <mergeCell ref="I68:L69"/>
    <mergeCell ref="M68:P68"/>
    <mergeCell ref="G69:H69"/>
    <mergeCell ref="M69:R69"/>
    <mergeCell ref="M59:N59"/>
    <mergeCell ref="O60:R61"/>
    <mergeCell ref="M62:N62"/>
    <mergeCell ref="O62:R62"/>
    <mergeCell ref="G66:H66"/>
    <mergeCell ref="I66:L66"/>
    <mergeCell ref="A52:AI52"/>
    <mergeCell ref="O53:W53"/>
    <mergeCell ref="AA53:AI53"/>
    <mergeCell ref="N57:Q57"/>
    <mergeCell ref="G58:H58"/>
    <mergeCell ref="I58:L58"/>
    <mergeCell ref="M58:N58"/>
    <mergeCell ref="O58:R58"/>
    <mergeCell ref="G49:H49"/>
    <mergeCell ref="I49:L50"/>
    <mergeCell ref="M49:R49"/>
    <mergeCell ref="G50:H50"/>
    <mergeCell ref="M50:P50"/>
    <mergeCell ref="G51:H51"/>
    <mergeCell ref="I51:L51"/>
    <mergeCell ref="M51:P51"/>
    <mergeCell ref="O46:R47"/>
    <mergeCell ref="S46:U46"/>
    <mergeCell ref="G47:H47"/>
    <mergeCell ref="I47:L47"/>
    <mergeCell ref="G48:H48"/>
    <mergeCell ref="M48:P48"/>
    <mergeCell ref="G43:H43"/>
    <mergeCell ref="I43:L44"/>
    <mergeCell ref="M43:P43"/>
    <mergeCell ref="G44:H44"/>
    <mergeCell ref="M44:R44"/>
    <mergeCell ref="G45:H45"/>
    <mergeCell ref="I45:L45"/>
    <mergeCell ref="M45:P45"/>
    <mergeCell ref="C37:E38"/>
    <mergeCell ref="M37:P37"/>
    <mergeCell ref="A39:B39"/>
    <mergeCell ref="G41:H41"/>
    <mergeCell ref="I41:L41"/>
    <mergeCell ref="G42:H42"/>
    <mergeCell ref="M42:R42"/>
    <mergeCell ref="O32:R33"/>
    <mergeCell ref="G33:H33"/>
    <mergeCell ref="I33:L33"/>
    <mergeCell ref="M34:P34"/>
    <mergeCell ref="A35:B35"/>
    <mergeCell ref="I35:L36"/>
    <mergeCell ref="M35:R35"/>
    <mergeCell ref="M36:P36"/>
    <mergeCell ref="A29:B29"/>
    <mergeCell ref="I29:L30"/>
    <mergeCell ref="M29:P29"/>
    <mergeCell ref="M30:R30"/>
    <mergeCell ref="G31:H31"/>
    <mergeCell ref="I31:L31"/>
    <mergeCell ref="M31:P31"/>
    <mergeCell ref="A22:AI22"/>
    <mergeCell ref="B23:E23"/>
    <mergeCell ref="I23:L23"/>
    <mergeCell ref="M23:P23"/>
    <mergeCell ref="A25:B25"/>
    <mergeCell ref="C27:E28"/>
    <mergeCell ref="I27:L27"/>
    <mergeCell ref="D19:F19"/>
    <mergeCell ref="H19:J19"/>
    <mergeCell ref="P19:R19"/>
    <mergeCell ref="T19:V19"/>
    <mergeCell ref="AB19:AD19"/>
    <mergeCell ref="AF19:AH19"/>
    <mergeCell ref="D18:F18"/>
    <mergeCell ref="H18:J18"/>
    <mergeCell ref="P18:R18"/>
    <mergeCell ref="T18:V18"/>
    <mergeCell ref="AB18:AD18"/>
    <mergeCell ref="AF18:AH18"/>
    <mergeCell ref="D17:F17"/>
    <mergeCell ref="H17:J17"/>
    <mergeCell ref="P17:R17"/>
    <mergeCell ref="T17:V17"/>
    <mergeCell ref="AB17:AD17"/>
    <mergeCell ref="AF17:AH17"/>
    <mergeCell ref="D16:F16"/>
    <mergeCell ref="H16:J16"/>
    <mergeCell ref="P16:R16"/>
    <mergeCell ref="T16:V16"/>
    <mergeCell ref="AB16:AD16"/>
    <mergeCell ref="AF16:AH16"/>
    <mergeCell ref="D15:F15"/>
    <mergeCell ref="H15:J15"/>
    <mergeCell ref="P15:R15"/>
    <mergeCell ref="T15:V15"/>
    <mergeCell ref="AB15:AD15"/>
    <mergeCell ref="AF15:AH15"/>
    <mergeCell ref="D14:F14"/>
    <mergeCell ref="H14:J14"/>
    <mergeCell ref="P14:R14"/>
    <mergeCell ref="T14:V14"/>
    <mergeCell ref="AB14:AD14"/>
    <mergeCell ref="AF14:AH14"/>
    <mergeCell ref="B11:D11"/>
    <mergeCell ref="N11:P11"/>
    <mergeCell ref="Z11:AB11"/>
    <mergeCell ref="D13:J13"/>
    <mergeCell ref="P13:V13"/>
    <mergeCell ref="AB13:AH13"/>
    <mergeCell ref="B9:D9"/>
    <mergeCell ref="N9:P9"/>
    <mergeCell ref="Z9:AB9"/>
    <mergeCell ref="B10:D10"/>
    <mergeCell ref="N10:P10"/>
    <mergeCell ref="Z10:AB10"/>
    <mergeCell ref="B7:D7"/>
    <mergeCell ref="N7:P7"/>
    <mergeCell ref="Z7:AB7"/>
    <mergeCell ref="B8:D8"/>
    <mergeCell ref="N8:P8"/>
    <mergeCell ref="Z8:AB8"/>
    <mergeCell ref="A1:AI1"/>
    <mergeCell ref="O2:W2"/>
    <mergeCell ref="AA2:AI2"/>
    <mergeCell ref="A4:V4"/>
    <mergeCell ref="A5:AI5"/>
    <mergeCell ref="A6:K6"/>
    <mergeCell ref="M6:W6"/>
    <mergeCell ref="Y6:AI6"/>
  </mergeCells>
  <printOptions horizontalCentered="1"/>
  <pageMargins left="0.39374999999999999" right="0.39374999999999999" top="0.78749999999999998" bottom="0.55000000000000004" header="0.51181102362204722" footer="0.51181102362204722"/>
  <pageSetup paperSize="9" scale="37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9"/>
  <sheetViews>
    <sheetView view="pageBreakPreview" topLeftCell="A13" zoomScaleNormal="70" zoomScaleSheetLayoutView="100" workbookViewId="0">
      <selection activeCell="AD24" sqref="AD24"/>
    </sheetView>
  </sheetViews>
  <sheetFormatPr defaultColWidth="9" defaultRowHeight="12.75" x14ac:dyDescent="0.2"/>
  <cols>
    <col min="2" max="2" width="11.28515625" customWidth="1"/>
    <col min="3" max="3" width="14.7109375" customWidth="1"/>
    <col min="4" max="4" width="14.85546875" customWidth="1"/>
    <col min="9" max="9" width="11.42578125" customWidth="1"/>
    <col min="11" max="11" width="10.28515625" customWidth="1"/>
    <col min="14" max="14" width="11.5703125" customWidth="1"/>
    <col min="15" max="15" width="14.7109375" customWidth="1"/>
    <col min="16" max="16" width="12" customWidth="1"/>
    <col min="21" max="21" width="11.85546875" customWidth="1"/>
    <col min="23" max="23" width="10.140625" customWidth="1"/>
    <col min="26" max="26" width="11.5703125" customWidth="1"/>
    <col min="27" max="27" width="14.7109375" customWidth="1"/>
    <col min="28" max="28" width="12" customWidth="1"/>
    <col min="33" max="33" width="11.85546875" customWidth="1"/>
    <col min="35" max="35" width="10.140625" customWidth="1"/>
  </cols>
  <sheetData>
    <row r="1" spans="1:35" ht="100.15" customHeight="1" x14ac:dyDescent="0.2">
      <c r="A1" s="132" t="s">
        <v>163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</row>
    <row r="2" spans="1:35" s="24" customFormat="1" ht="23.25" x14ac:dyDescent="0.35">
      <c r="A2" s="21" t="s">
        <v>1</v>
      </c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133"/>
      <c r="P2" s="133"/>
      <c r="Q2" s="133"/>
      <c r="R2" s="133"/>
      <c r="S2" s="133"/>
      <c r="T2" s="133"/>
      <c r="U2" s="133"/>
      <c r="V2" s="133"/>
      <c r="W2" s="133"/>
      <c r="Y2" s="23"/>
      <c r="Z2" s="23"/>
      <c r="AA2" s="133" t="s">
        <v>102</v>
      </c>
      <c r="AB2" s="133"/>
      <c r="AC2" s="133"/>
      <c r="AD2" s="133"/>
      <c r="AE2" s="133"/>
      <c r="AF2" s="133"/>
      <c r="AG2" s="133"/>
      <c r="AH2" s="133"/>
      <c r="AI2" s="133"/>
    </row>
    <row r="4" spans="1:35" ht="22.15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</row>
    <row r="5" spans="1:35" ht="31.5" customHeight="1" x14ac:dyDescent="0.2">
      <c r="A5" s="135" t="s">
        <v>31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</row>
    <row r="6" spans="1:35" ht="21.75" customHeight="1" x14ac:dyDescent="0.25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25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</row>
    <row r="7" spans="1:35" ht="18" customHeight="1" x14ac:dyDescent="0.25">
      <c r="A7" s="26" t="s">
        <v>32</v>
      </c>
      <c r="B7" s="137" t="s">
        <v>33</v>
      </c>
      <c r="C7" s="137"/>
      <c r="D7" s="137"/>
      <c r="E7" s="26">
        <v>1</v>
      </c>
      <c r="F7" s="26">
        <v>2</v>
      </c>
      <c r="G7" s="28">
        <v>3</v>
      </c>
      <c r="H7" s="28">
        <v>4</v>
      </c>
      <c r="I7" s="26" t="s">
        <v>16</v>
      </c>
      <c r="J7" s="27" t="s">
        <v>34</v>
      </c>
      <c r="K7" s="26" t="s">
        <v>15</v>
      </c>
      <c r="L7" s="29"/>
      <c r="M7" s="26" t="s">
        <v>32</v>
      </c>
      <c r="N7" s="137" t="s">
        <v>35</v>
      </c>
      <c r="O7" s="137"/>
      <c r="P7" s="137"/>
      <c r="Q7" s="26">
        <v>1</v>
      </c>
      <c r="R7" s="26">
        <v>2</v>
      </c>
      <c r="S7" s="28">
        <v>3</v>
      </c>
      <c r="T7" s="28"/>
      <c r="U7" s="26" t="s">
        <v>16</v>
      </c>
      <c r="V7" s="27" t="s">
        <v>34</v>
      </c>
      <c r="W7" s="26" t="s">
        <v>15</v>
      </c>
      <c r="Y7" s="26" t="s">
        <v>32</v>
      </c>
      <c r="Z7" s="137" t="s">
        <v>36</v>
      </c>
      <c r="AA7" s="137"/>
      <c r="AB7" s="137"/>
      <c r="AC7" s="26">
        <v>1</v>
      </c>
      <c r="AD7" s="26">
        <v>2</v>
      </c>
      <c r="AE7" s="28">
        <v>3</v>
      </c>
      <c r="AF7" s="28"/>
      <c r="AG7" s="26" t="s">
        <v>16</v>
      </c>
      <c r="AH7" s="27" t="s">
        <v>34</v>
      </c>
      <c r="AI7" s="26" t="s">
        <v>15</v>
      </c>
    </row>
    <row r="8" spans="1:35" ht="38.85" customHeight="1" x14ac:dyDescent="0.2">
      <c r="A8" s="30">
        <v>1</v>
      </c>
      <c r="B8" s="138" t="s">
        <v>164</v>
      </c>
      <c r="C8" s="138"/>
      <c r="D8" s="138"/>
      <c r="E8" s="31"/>
      <c r="F8" s="32"/>
      <c r="G8" s="33"/>
      <c r="H8" s="34"/>
      <c r="I8" s="32"/>
      <c r="J8" s="32"/>
      <c r="K8" s="32"/>
      <c r="L8" s="35"/>
      <c r="M8" s="30">
        <v>1</v>
      </c>
      <c r="N8" s="138" t="s">
        <v>165</v>
      </c>
      <c r="O8" s="138"/>
      <c r="P8" s="138"/>
      <c r="Q8" s="31"/>
      <c r="R8" s="32"/>
      <c r="S8" s="33"/>
      <c r="T8" s="34"/>
      <c r="U8" s="32"/>
      <c r="V8" s="32"/>
      <c r="W8" s="32"/>
      <c r="Y8" s="30">
        <v>1</v>
      </c>
      <c r="Z8" s="138" t="s">
        <v>166</v>
      </c>
      <c r="AA8" s="138"/>
      <c r="AB8" s="138"/>
      <c r="AC8" s="31"/>
      <c r="AD8" s="32"/>
      <c r="AE8" s="33"/>
      <c r="AF8" s="34"/>
      <c r="AG8" s="32"/>
      <c r="AH8" s="32"/>
      <c r="AI8" s="32"/>
    </row>
    <row r="9" spans="1:35" ht="38.85" customHeight="1" x14ac:dyDescent="0.2">
      <c r="A9" s="30">
        <v>2</v>
      </c>
      <c r="B9" s="138" t="s">
        <v>167</v>
      </c>
      <c r="C9" s="138"/>
      <c r="D9" s="138"/>
      <c r="E9" s="32"/>
      <c r="F9" s="31"/>
      <c r="G9" s="33"/>
      <c r="H9" s="34"/>
      <c r="I9" s="32"/>
      <c r="J9" s="32"/>
      <c r="K9" s="32"/>
      <c r="L9" s="35"/>
      <c r="M9" s="30">
        <v>2</v>
      </c>
      <c r="N9" s="138" t="s">
        <v>168</v>
      </c>
      <c r="O9" s="138"/>
      <c r="P9" s="138"/>
      <c r="Q9" s="32"/>
      <c r="R9" s="31"/>
      <c r="S9" s="33"/>
      <c r="T9" s="34"/>
      <c r="U9" s="32"/>
      <c r="V9" s="32"/>
      <c r="W9" s="32"/>
      <c r="Y9" s="30">
        <v>2</v>
      </c>
      <c r="Z9" s="138" t="s">
        <v>169</v>
      </c>
      <c r="AA9" s="138"/>
      <c r="AB9" s="138"/>
      <c r="AC9" s="32"/>
      <c r="AD9" s="31"/>
      <c r="AE9" s="33"/>
      <c r="AF9" s="34"/>
      <c r="AG9" s="32"/>
      <c r="AH9" s="32"/>
      <c r="AI9" s="32"/>
    </row>
    <row r="10" spans="1:35" ht="38.85" customHeight="1" x14ac:dyDescent="0.2">
      <c r="A10" s="30">
        <v>3</v>
      </c>
      <c r="B10" s="138" t="s">
        <v>170</v>
      </c>
      <c r="C10" s="138"/>
      <c r="D10" s="138"/>
      <c r="E10" s="32"/>
      <c r="F10" s="32"/>
      <c r="G10" s="36"/>
      <c r="H10" s="37"/>
      <c r="I10" s="32"/>
      <c r="J10" s="32"/>
      <c r="K10" s="32"/>
      <c r="L10" s="35"/>
      <c r="M10" s="30">
        <v>3</v>
      </c>
      <c r="N10" s="138" t="s">
        <v>171</v>
      </c>
      <c r="O10" s="138"/>
      <c r="P10" s="138"/>
      <c r="Q10" s="32"/>
      <c r="R10" s="32"/>
      <c r="S10" s="36"/>
      <c r="T10" s="37"/>
      <c r="U10" s="32"/>
      <c r="V10" s="32"/>
      <c r="W10" s="32"/>
      <c r="Y10" s="30">
        <v>3</v>
      </c>
      <c r="Z10" s="138" t="s">
        <v>172</v>
      </c>
      <c r="AA10" s="138"/>
      <c r="AB10" s="138"/>
      <c r="AC10" s="32"/>
      <c r="AD10" s="32"/>
      <c r="AE10" s="36"/>
      <c r="AF10" s="37"/>
      <c r="AG10" s="32"/>
      <c r="AH10" s="32"/>
      <c r="AI10" s="32"/>
    </row>
    <row r="11" spans="1:35" ht="38.85" customHeight="1" x14ac:dyDescent="0.2">
      <c r="A11" s="30">
        <v>4</v>
      </c>
      <c r="B11" s="138" t="s">
        <v>173</v>
      </c>
      <c r="C11" s="138"/>
      <c r="D11" s="138"/>
      <c r="E11" s="32"/>
      <c r="F11" s="32"/>
      <c r="G11" s="38"/>
      <c r="H11" s="39"/>
      <c r="I11" s="32"/>
      <c r="J11" s="32"/>
      <c r="K11" s="32"/>
      <c r="L11" s="35"/>
      <c r="M11" s="30"/>
      <c r="N11" s="174"/>
      <c r="O11" s="174"/>
      <c r="P11" s="174"/>
      <c r="Q11" s="32"/>
      <c r="R11" s="32"/>
      <c r="S11" s="38"/>
      <c r="T11" s="39"/>
      <c r="U11" s="32"/>
      <c r="V11" s="32"/>
      <c r="W11" s="32"/>
      <c r="Y11" s="30"/>
      <c r="Z11" s="174"/>
      <c r="AA11" s="174"/>
      <c r="AB11" s="174"/>
      <c r="AC11" s="32"/>
      <c r="AD11" s="32"/>
      <c r="AE11" s="38"/>
      <c r="AF11" s="39"/>
      <c r="AG11" s="32"/>
      <c r="AH11" s="32"/>
      <c r="AI11" s="32"/>
    </row>
    <row r="12" spans="1:35" ht="18" x14ac:dyDescent="0.2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35"/>
      <c r="M12" s="40"/>
      <c r="N12" s="41"/>
      <c r="O12" s="41"/>
      <c r="P12" s="41"/>
      <c r="Q12" s="41"/>
      <c r="R12" s="41"/>
      <c r="S12" s="41"/>
      <c r="T12" s="41"/>
      <c r="U12" s="41"/>
      <c r="V12" s="41"/>
      <c r="W12" s="41"/>
      <c r="Y12" s="40"/>
      <c r="Z12" s="41"/>
      <c r="AA12" s="41"/>
      <c r="AB12" s="41"/>
      <c r="AC12" s="41"/>
      <c r="AD12" s="41"/>
      <c r="AE12" s="41"/>
      <c r="AF12" s="41"/>
      <c r="AG12" s="41"/>
      <c r="AH12" s="41"/>
      <c r="AI12" s="41"/>
    </row>
    <row r="13" spans="1:35" ht="18" x14ac:dyDescent="0.25">
      <c r="A13" s="42" t="s">
        <v>37</v>
      </c>
      <c r="B13" s="26" t="s">
        <v>38</v>
      </c>
      <c r="C13" s="42" t="s">
        <v>39</v>
      </c>
      <c r="D13" s="140" t="s">
        <v>40</v>
      </c>
      <c r="E13" s="140"/>
      <c r="F13" s="140"/>
      <c r="G13" s="140"/>
      <c r="H13" s="140"/>
      <c r="I13" s="140"/>
      <c r="J13" s="140"/>
      <c r="K13" s="26" t="s">
        <v>41</v>
      </c>
      <c r="L13" s="29"/>
      <c r="M13" s="42" t="s">
        <v>37</v>
      </c>
      <c r="N13" s="26" t="s">
        <v>38</v>
      </c>
      <c r="O13" s="42" t="s">
        <v>39</v>
      </c>
      <c r="P13" s="140" t="s">
        <v>40</v>
      </c>
      <c r="Q13" s="140"/>
      <c r="R13" s="140"/>
      <c r="S13" s="140"/>
      <c r="T13" s="140"/>
      <c r="U13" s="140"/>
      <c r="V13" s="140"/>
      <c r="W13" s="26" t="s">
        <v>41</v>
      </c>
      <c r="Y13" s="42" t="s">
        <v>37</v>
      </c>
      <c r="Z13" s="26" t="s">
        <v>38</v>
      </c>
      <c r="AA13" s="42" t="s">
        <v>39</v>
      </c>
      <c r="AB13" s="140" t="s">
        <v>40</v>
      </c>
      <c r="AC13" s="140"/>
      <c r="AD13" s="140"/>
      <c r="AE13" s="140"/>
      <c r="AF13" s="140"/>
      <c r="AG13" s="140"/>
      <c r="AH13" s="140"/>
      <c r="AI13" s="26" t="s">
        <v>41</v>
      </c>
    </row>
    <row r="14" spans="1:35" ht="47.25" customHeight="1" x14ac:dyDescent="0.35">
      <c r="A14" s="43" t="s">
        <v>45</v>
      </c>
      <c r="B14" s="44"/>
      <c r="C14" s="45"/>
      <c r="D14" s="143" t="str">
        <f t="shared" ref="D14:D15" si="0">B8</f>
        <v>Зейская ГЭС
Демьянова Анна</v>
      </c>
      <c r="E14" s="143"/>
      <c r="F14" s="143"/>
      <c r="G14" s="46" t="s">
        <v>43</v>
      </c>
      <c r="H14" s="143" t="str">
        <f>B11</f>
        <v>СНРГ 
Борисенко Ксения</v>
      </c>
      <c r="I14" s="143"/>
      <c r="J14" s="143"/>
      <c r="K14" s="47"/>
      <c r="L14" s="48"/>
      <c r="M14" s="43"/>
      <c r="N14" s="44"/>
      <c r="O14" s="45"/>
      <c r="P14" s="141"/>
      <c r="Q14" s="141"/>
      <c r="R14" s="141"/>
      <c r="S14" s="46" t="s">
        <v>43</v>
      </c>
      <c r="T14" s="141"/>
      <c r="U14" s="141"/>
      <c r="V14" s="141"/>
      <c r="W14" s="47"/>
      <c r="Y14" s="43"/>
      <c r="Z14" s="44"/>
      <c r="AA14" s="45"/>
      <c r="AB14" s="141"/>
      <c r="AC14" s="141"/>
      <c r="AD14" s="141"/>
      <c r="AE14" s="46" t="s">
        <v>43</v>
      </c>
      <c r="AF14" s="141"/>
      <c r="AG14" s="141"/>
      <c r="AH14" s="141"/>
      <c r="AI14" s="47"/>
    </row>
    <row r="15" spans="1:35" ht="47.25" customHeight="1" x14ac:dyDescent="0.35">
      <c r="A15" s="43" t="s">
        <v>46</v>
      </c>
      <c r="B15" s="44"/>
      <c r="C15" s="45"/>
      <c r="D15" s="142" t="str">
        <f t="shared" si="0"/>
        <v>Испол. Аппарат РусГидро 
Лебедева Наталья</v>
      </c>
      <c r="E15" s="142"/>
      <c r="F15" s="142"/>
      <c r="G15" s="46" t="s">
        <v>43</v>
      </c>
      <c r="H15" s="143" t="str">
        <f>B10</f>
        <v>Бурейская ГЭС 
Жук Ольга</v>
      </c>
      <c r="I15" s="143"/>
      <c r="J15" s="143"/>
      <c r="K15" s="47"/>
      <c r="L15" s="48"/>
      <c r="M15" s="43" t="s">
        <v>46</v>
      </c>
      <c r="N15" s="49"/>
      <c r="O15" s="45"/>
      <c r="P15" s="143" t="str">
        <f>N9</f>
        <v>РусГидро ИТ Сервис 
Келаскина Елизавета</v>
      </c>
      <c r="Q15" s="143"/>
      <c r="R15" s="143"/>
      <c r="S15" s="46" t="s">
        <v>43</v>
      </c>
      <c r="T15" s="142" t="str">
        <f>N10</f>
        <v>Красноярскэнергосбыт 
Курагина Елена</v>
      </c>
      <c r="U15" s="142"/>
      <c r="V15" s="142"/>
      <c r="W15" s="47"/>
      <c r="Y15" s="43" t="s">
        <v>46</v>
      </c>
      <c r="Z15" s="49"/>
      <c r="AA15" s="45"/>
      <c r="AB15" s="143" t="str">
        <f>Z9</f>
        <v>УК ГидроОГК 
Третьяк Наталья</v>
      </c>
      <c r="AC15" s="143"/>
      <c r="AD15" s="143"/>
      <c r="AE15" s="46" t="s">
        <v>43</v>
      </c>
      <c r="AF15" s="143" t="str">
        <f>Z10</f>
        <v>Новосибирская ГЭС 
Бирюкова Валерия</v>
      </c>
      <c r="AG15" s="143"/>
      <c r="AH15" s="143"/>
      <c r="AI15" s="47"/>
    </row>
    <row r="16" spans="1:35" ht="47.25" customHeight="1" x14ac:dyDescent="0.35">
      <c r="A16" s="43" t="s">
        <v>47</v>
      </c>
      <c r="B16" s="49"/>
      <c r="C16" s="45"/>
      <c r="D16" s="143" t="str">
        <f>B11</f>
        <v>СНРГ 
Борисенко Ксения</v>
      </c>
      <c r="E16" s="143"/>
      <c r="F16" s="143"/>
      <c r="G16" s="46" t="s">
        <v>43</v>
      </c>
      <c r="H16" s="143" t="str">
        <f>B10</f>
        <v>Бурейская ГЭС 
Жук Ольга</v>
      </c>
      <c r="I16" s="143"/>
      <c r="J16" s="143"/>
      <c r="K16" s="47"/>
      <c r="L16" s="48"/>
      <c r="M16" s="43"/>
      <c r="N16" s="49"/>
      <c r="O16" s="45"/>
      <c r="P16" s="141"/>
      <c r="Q16" s="141"/>
      <c r="R16" s="141"/>
      <c r="S16" s="46" t="s">
        <v>43</v>
      </c>
      <c r="T16" s="143"/>
      <c r="U16" s="143"/>
      <c r="V16" s="143"/>
      <c r="W16" s="47"/>
      <c r="Y16" s="43"/>
      <c r="Z16" s="49"/>
      <c r="AA16" s="45"/>
      <c r="AB16" s="141"/>
      <c r="AC16" s="141"/>
      <c r="AD16" s="141"/>
      <c r="AE16" s="46" t="s">
        <v>43</v>
      </c>
      <c r="AF16" s="143"/>
      <c r="AG16" s="143"/>
      <c r="AH16" s="143"/>
      <c r="AI16" s="47"/>
    </row>
    <row r="17" spans="1:36" ht="47.25" customHeight="1" x14ac:dyDescent="0.35">
      <c r="A17" s="43" t="s">
        <v>48</v>
      </c>
      <c r="B17" s="49"/>
      <c r="C17" s="45"/>
      <c r="D17" s="143" t="str">
        <f t="shared" ref="D17:D19" si="1">B8</f>
        <v>Зейская ГЭС
Демьянова Анна</v>
      </c>
      <c r="E17" s="143"/>
      <c r="F17" s="143"/>
      <c r="G17" s="46" t="s">
        <v>43</v>
      </c>
      <c r="H17" s="142" t="str">
        <f>B9</f>
        <v>Испол. Аппарат РусГидро 
Лебедева Наталья</v>
      </c>
      <c r="I17" s="142"/>
      <c r="J17" s="142"/>
      <c r="K17" s="47"/>
      <c r="L17" s="48"/>
      <c r="M17" s="43" t="s">
        <v>48</v>
      </c>
      <c r="N17" s="49"/>
      <c r="O17" s="45"/>
      <c r="P17" s="142" t="str">
        <f>N8</f>
        <v>Саяно-Шушенская ГЭС 
Деряева Татьяна</v>
      </c>
      <c r="Q17" s="142"/>
      <c r="R17" s="142"/>
      <c r="S17" s="46" t="s">
        <v>43</v>
      </c>
      <c r="T17" s="143" t="str">
        <f>N9</f>
        <v>РусГидро ИТ Сервис 
Келаскина Елизавета</v>
      </c>
      <c r="U17" s="143"/>
      <c r="V17" s="143"/>
      <c r="W17" s="47"/>
      <c r="Y17" s="43" t="s">
        <v>48</v>
      </c>
      <c r="Z17" s="49"/>
      <c r="AA17" s="45"/>
      <c r="AB17" s="143" t="str">
        <f>Z8</f>
        <v>Богучанская ГЭС 
Старцева Инна</v>
      </c>
      <c r="AC17" s="143"/>
      <c r="AD17" s="143"/>
      <c r="AE17" s="46" t="s">
        <v>43</v>
      </c>
      <c r="AF17" s="143" t="str">
        <f>Z9</f>
        <v>УК ГидроОГК 
Третьяк Наталья</v>
      </c>
      <c r="AG17" s="143"/>
      <c r="AH17" s="143"/>
      <c r="AI17" s="47"/>
    </row>
    <row r="18" spans="1:36" ht="47.25" customHeight="1" x14ac:dyDescent="0.2">
      <c r="A18" s="43" t="s">
        <v>49</v>
      </c>
      <c r="B18" s="49"/>
      <c r="C18" s="45"/>
      <c r="D18" s="142" t="str">
        <f t="shared" si="1"/>
        <v>Испол. Аппарат РусГидро 
Лебедева Наталья</v>
      </c>
      <c r="E18" s="142"/>
      <c r="F18" s="142"/>
      <c r="G18" s="46" t="s">
        <v>43</v>
      </c>
      <c r="H18" s="143" t="str">
        <f>B11</f>
        <v>СНРГ 
Борисенко Ксения</v>
      </c>
      <c r="I18" s="143"/>
      <c r="J18" s="143"/>
      <c r="K18" s="47"/>
      <c r="M18" s="43"/>
      <c r="N18" s="49"/>
      <c r="O18" s="45"/>
      <c r="P18" s="141"/>
      <c r="Q18" s="141"/>
      <c r="R18" s="141"/>
      <c r="S18" s="46" t="s">
        <v>43</v>
      </c>
      <c r="T18" s="143"/>
      <c r="U18" s="143"/>
      <c r="V18" s="143"/>
      <c r="W18" s="47"/>
      <c r="Y18" s="43"/>
      <c r="Z18" s="49"/>
      <c r="AA18" s="45"/>
      <c r="AB18" s="141"/>
      <c r="AC18" s="141"/>
      <c r="AD18" s="141"/>
      <c r="AE18" s="46" t="s">
        <v>43</v>
      </c>
      <c r="AF18" s="143"/>
      <c r="AG18" s="143"/>
      <c r="AH18" s="143"/>
      <c r="AI18" s="47"/>
    </row>
    <row r="19" spans="1:36" ht="47.25" customHeight="1" x14ac:dyDescent="0.2">
      <c r="A19" s="43" t="s">
        <v>50</v>
      </c>
      <c r="B19" s="49"/>
      <c r="C19" s="45"/>
      <c r="D19" s="143" t="str">
        <f t="shared" si="1"/>
        <v>Бурейская ГЭС 
Жук Ольга</v>
      </c>
      <c r="E19" s="143"/>
      <c r="F19" s="143"/>
      <c r="G19" s="46" t="s">
        <v>43</v>
      </c>
      <c r="H19" s="143" t="str">
        <f>B8</f>
        <v>Зейская ГЭС
Демьянова Анна</v>
      </c>
      <c r="I19" s="143"/>
      <c r="J19" s="143"/>
      <c r="K19" s="47"/>
      <c r="M19" s="43" t="s">
        <v>50</v>
      </c>
      <c r="N19" s="49"/>
      <c r="O19" s="45"/>
      <c r="P19" s="142" t="str">
        <f>N10</f>
        <v>Красноярскэнергосбыт 
Курагина Елена</v>
      </c>
      <c r="Q19" s="142"/>
      <c r="R19" s="142"/>
      <c r="S19" s="98" t="s">
        <v>43</v>
      </c>
      <c r="T19" s="142" t="str">
        <f>N8</f>
        <v>Саяно-Шушенская ГЭС 
Деряева Татьяна</v>
      </c>
      <c r="U19" s="142"/>
      <c r="V19" s="142"/>
      <c r="W19" s="47"/>
      <c r="Y19" s="43" t="s">
        <v>50</v>
      </c>
      <c r="Z19" s="49"/>
      <c r="AA19" s="45"/>
      <c r="AB19" s="143" t="str">
        <f>Z10</f>
        <v>Новосибирская ГЭС 
Бирюкова Валерия</v>
      </c>
      <c r="AC19" s="143"/>
      <c r="AD19" s="143"/>
      <c r="AE19" s="46" t="s">
        <v>43</v>
      </c>
      <c r="AF19" s="143" t="str">
        <f>Z8</f>
        <v>Богучанская ГЭС 
Старцева Инна</v>
      </c>
      <c r="AG19" s="143"/>
      <c r="AH19" s="143"/>
      <c r="AI19" s="47"/>
    </row>
    <row r="22" spans="1:36" s="50" customFormat="1" ht="23.25" x14ac:dyDescent="0.2">
      <c r="A22" s="135" t="s">
        <v>51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</row>
    <row r="23" spans="1:36" ht="27" customHeight="1" x14ac:dyDescent="0.2">
      <c r="B23" s="144" t="s">
        <v>120</v>
      </c>
      <c r="C23" s="144"/>
      <c r="D23" s="144"/>
      <c r="E23" s="144"/>
      <c r="I23" s="144" t="s">
        <v>52</v>
      </c>
      <c r="J23" s="144"/>
      <c r="K23" s="144"/>
      <c r="L23" s="144"/>
      <c r="M23" s="144" t="s">
        <v>53</v>
      </c>
      <c r="N23" s="144"/>
      <c r="O23" s="144"/>
      <c r="P23" s="144"/>
      <c r="AJ23" s="52"/>
    </row>
    <row r="24" spans="1:36" ht="21.4" customHeight="1" x14ac:dyDescent="0.2">
      <c r="G24" s="50"/>
      <c r="H24" s="50"/>
      <c r="I24" s="50"/>
      <c r="J24" s="50"/>
      <c r="K24" s="50"/>
      <c r="L24" s="50"/>
      <c r="AJ24" s="52"/>
    </row>
    <row r="25" spans="1:36" ht="21.4" customHeight="1" x14ac:dyDescent="0.2">
      <c r="A25" s="145" t="s">
        <v>121</v>
      </c>
      <c r="B25" s="145"/>
      <c r="C25" s="60"/>
      <c r="D25" s="60"/>
      <c r="E25" s="51"/>
      <c r="F25" s="51"/>
      <c r="G25" s="50"/>
      <c r="H25" s="50"/>
      <c r="I25" s="50"/>
      <c r="J25" s="50"/>
      <c r="K25" s="50"/>
      <c r="L25" s="50"/>
      <c r="AJ25" s="52"/>
    </row>
    <row r="26" spans="1:36" ht="21.4" customHeight="1" x14ac:dyDescent="0.2">
      <c r="D26" s="50"/>
      <c r="E26" s="92"/>
      <c r="G26" s="50"/>
      <c r="H26" s="50"/>
      <c r="I26" s="50"/>
      <c r="J26" s="50"/>
      <c r="K26" s="50"/>
      <c r="L26" s="50"/>
      <c r="AJ26" s="52"/>
    </row>
    <row r="27" spans="1:36" s="52" customFormat="1" ht="21.4" customHeight="1" x14ac:dyDescent="0.2">
      <c r="C27" s="175" t="s">
        <v>122</v>
      </c>
      <c r="D27" s="175"/>
      <c r="E27" s="175"/>
      <c r="F27" s="60"/>
      <c r="G27" s="60"/>
      <c r="H27" s="60"/>
      <c r="I27" s="176"/>
      <c r="J27" s="176"/>
      <c r="K27" s="176"/>
      <c r="L27" s="176"/>
      <c r="M27" s="51"/>
      <c r="N27" s="51"/>
      <c r="O27" s="51"/>
      <c r="P27" s="51"/>
    </row>
    <row r="28" spans="1:36" s="52" customFormat="1" ht="21.4" customHeight="1" x14ac:dyDescent="0.2">
      <c r="C28" s="175"/>
      <c r="D28" s="175"/>
      <c r="E28" s="175"/>
      <c r="G28" s="53"/>
      <c r="H28" s="53"/>
      <c r="I28" s="51"/>
      <c r="J28" s="51"/>
      <c r="K28" s="51"/>
      <c r="L28" s="58"/>
      <c r="N28" s="61"/>
      <c r="O28" s="61" t="s">
        <v>56</v>
      </c>
      <c r="P28" s="61"/>
      <c r="Q28" s="61"/>
      <c r="R28" s="61"/>
    </row>
    <row r="29" spans="1:36" s="52" customFormat="1" ht="21.4" customHeight="1" x14ac:dyDescent="0.2">
      <c r="A29" s="145" t="s">
        <v>123</v>
      </c>
      <c r="B29" s="145"/>
      <c r="C29" s="60"/>
      <c r="D29" s="60"/>
      <c r="E29" s="93"/>
      <c r="G29" s="53"/>
      <c r="H29" s="53"/>
      <c r="I29" s="150" t="s">
        <v>124</v>
      </c>
      <c r="J29" s="150"/>
      <c r="K29" s="150"/>
      <c r="L29" s="150"/>
      <c r="M29" s="151"/>
      <c r="N29" s="151"/>
      <c r="O29" s="151"/>
      <c r="P29" s="151"/>
      <c r="Q29" s="56"/>
      <c r="R29" s="56"/>
    </row>
    <row r="30" spans="1:36" s="52" customFormat="1" ht="21.4" customHeight="1" x14ac:dyDescent="0.2">
      <c r="G30" s="53"/>
      <c r="H30" s="53"/>
      <c r="I30" s="150"/>
      <c r="J30" s="150"/>
      <c r="K30" s="150"/>
      <c r="L30" s="150"/>
      <c r="M30" s="152"/>
      <c r="N30" s="152"/>
      <c r="O30" s="152"/>
      <c r="P30" s="152"/>
      <c r="Q30" s="152"/>
      <c r="R30" s="152"/>
    </row>
    <row r="31" spans="1:36" s="52" customFormat="1" ht="21.4" customHeight="1" x14ac:dyDescent="0.2">
      <c r="G31" s="145" t="s">
        <v>125</v>
      </c>
      <c r="H31" s="145"/>
      <c r="I31" s="153"/>
      <c r="J31" s="153"/>
      <c r="K31" s="153"/>
      <c r="L31" s="153"/>
      <c r="M31" s="154"/>
      <c r="N31" s="154"/>
      <c r="O31" s="154"/>
      <c r="P31" s="154"/>
      <c r="Q31" s="51"/>
      <c r="R31" s="58"/>
    </row>
    <row r="32" spans="1:36" s="52" customFormat="1" ht="21.4" customHeight="1" x14ac:dyDescent="0.2">
      <c r="I32" s="51"/>
      <c r="J32" s="51"/>
      <c r="K32" s="51"/>
      <c r="L32" s="51"/>
      <c r="M32" s="94"/>
      <c r="N32" s="94"/>
      <c r="O32" s="175" t="s">
        <v>126</v>
      </c>
      <c r="P32" s="175"/>
      <c r="Q32" s="175"/>
      <c r="R32" s="175"/>
      <c r="S32" s="60"/>
      <c r="T32" s="60"/>
      <c r="U32" s="60"/>
      <c r="W32" s="95" t="s">
        <v>127</v>
      </c>
    </row>
    <row r="33" spans="1:36" s="52" customFormat="1" ht="21.4" customHeight="1" x14ac:dyDescent="0.2">
      <c r="G33" s="145" t="s">
        <v>128</v>
      </c>
      <c r="H33" s="145"/>
      <c r="I33" s="146"/>
      <c r="J33" s="146"/>
      <c r="K33" s="146"/>
      <c r="L33" s="146"/>
      <c r="M33" s="51"/>
      <c r="N33" s="51"/>
      <c r="O33" s="175"/>
      <c r="P33" s="175"/>
      <c r="Q33" s="175"/>
      <c r="R33" s="175"/>
    </row>
    <row r="34" spans="1:36" s="52" customFormat="1" ht="21.4" customHeight="1" x14ac:dyDescent="0.2">
      <c r="G34" s="53"/>
      <c r="H34" s="53"/>
      <c r="I34" s="51"/>
      <c r="J34" s="51"/>
      <c r="K34" s="51"/>
      <c r="L34" s="51"/>
      <c r="M34" s="154"/>
      <c r="N34" s="154"/>
      <c r="O34" s="154"/>
      <c r="P34" s="154"/>
      <c r="Q34" s="51"/>
      <c r="R34" s="58"/>
    </row>
    <row r="35" spans="1:36" s="52" customFormat="1" ht="21.4" customHeight="1" x14ac:dyDescent="0.2">
      <c r="A35" s="145" t="s">
        <v>129</v>
      </c>
      <c r="B35" s="145"/>
      <c r="C35" s="60"/>
      <c r="D35" s="60"/>
      <c r="E35" s="51"/>
      <c r="G35" s="53"/>
      <c r="H35" s="53"/>
      <c r="I35" s="155" t="s">
        <v>130</v>
      </c>
      <c r="J35" s="155"/>
      <c r="K35" s="155"/>
      <c r="L35" s="155"/>
      <c r="M35" s="153"/>
      <c r="N35" s="153"/>
      <c r="O35" s="153"/>
      <c r="P35" s="153"/>
      <c r="Q35" s="153"/>
      <c r="R35" s="153"/>
      <c r="T35" s="60"/>
      <c r="U35" s="60"/>
      <c r="W35" s="95" t="s">
        <v>131</v>
      </c>
    </row>
    <row r="36" spans="1:36" ht="21.4" customHeight="1" x14ac:dyDescent="0.2">
      <c r="D36" s="50"/>
      <c r="E36" s="92"/>
      <c r="F36" s="50"/>
      <c r="G36" s="53"/>
      <c r="H36" s="53"/>
      <c r="I36" s="155"/>
      <c r="J36" s="155"/>
      <c r="K36" s="155"/>
      <c r="L36" s="155"/>
      <c r="M36" s="147"/>
      <c r="N36" s="147"/>
      <c r="O36" s="147"/>
      <c r="P36" s="147"/>
      <c r="AJ36" s="52"/>
    </row>
    <row r="37" spans="1:36" ht="21.4" customHeight="1" x14ac:dyDescent="0.2">
      <c r="A37" s="52"/>
      <c r="B37" s="52"/>
      <c r="C37" s="175" t="s">
        <v>132</v>
      </c>
      <c r="D37" s="175"/>
      <c r="E37" s="175"/>
      <c r="F37" s="60"/>
      <c r="G37" s="60"/>
      <c r="H37" s="60"/>
      <c r="I37" s="56"/>
      <c r="J37" s="56"/>
      <c r="K37" s="56"/>
      <c r="L37" s="93"/>
      <c r="M37" s="147"/>
      <c r="N37" s="147"/>
      <c r="O37" s="147"/>
      <c r="P37" s="147"/>
      <c r="AJ37" s="52"/>
    </row>
    <row r="38" spans="1:36" ht="21.4" customHeight="1" x14ac:dyDescent="0.2">
      <c r="A38" s="52"/>
      <c r="B38" s="52"/>
      <c r="C38" s="175"/>
      <c r="D38" s="175"/>
      <c r="E38" s="175"/>
      <c r="AJ38" s="52"/>
    </row>
    <row r="39" spans="1:36" ht="21.4" customHeight="1" x14ac:dyDescent="0.2">
      <c r="A39" s="145" t="s">
        <v>133</v>
      </c>
      <c r="B39" s="145"/>
      <c r="C39" s="60"/>
      <c r="D39" s="60"/>
      <c r="E39" s="93"/>
      <c r="AJ39" s="52"/>
    </row>
    <row r="40" spans="1:36" ht="21.4" customHeight="1" x14ac:dyDescent="0.2">
      <c r="G40" s="63"/>
      <c r="H40" s="63"/>
      <c r="I40" s="96"/>
      <c r="J40" s="96"/>
      <c r="AJ40" s="52"/>
    </row>
    <row r="41" spans="1:36" ht="21.4" customHeight="1" x14ac:dyDescent="0.2">
      <c r="G41" s="145" t="s">
        <v>134</v>
      </c>
      <c r="H41" s="145"/>
      <c r="I41" s="146"/>
      <c r="J41" s="146"/>
      <c r="K41" s="146"/>
      <c r="L41" s="146"/>
      <c r="M41" s="51"/>
      <c r="N41" s="51"/>
      <c r="O41" s="62" t="s">
        <v>67</v>
      </c>
      <c r="P41" s="51"/>
      <c r="Q41" s="52"/>
      <c r="R41" s="52"/>
      <c r="S41" s="52"/>
      <c r="T41" s="52"/>
      <c r="U41" s="52"/>
    </row>
    <row r="42" spans="1:36" ht="21.4" customHeight="1" x14ac:dyDescent="0.2">
      <c r="G42" s="147"/>
      <c r="H42" s="147"/>
      <c r="I42" s="54"/>
      <c r="J42" s="54"/>
      <c r="K42" s="54"/>
      <c r="L42" s="55"/>
      <c r="M42" s="148"/>
      <c r="N42" s="148"/>
      <c r="O42" s="148"/>
      <c r="P42" s="148"/>
      <c r="Q42" s="148"/>
      <c r="R42" s="148"/>
      <c r="S42" s="52"/>
      <c r="T42" s="52"/>
      <c r="U42" s="52"/>
    </row>
    <row r="43" spans="1:36" ht="21.4" customHeight="1" x14ac:dyDescent="0.2">
      <c r="G43" s="147"/>
      <c r="H43" s="147"/>
      <c r="I43" s="150" t="s">
        <v>135</v>
      </c>
      <c r="J43" s="150"/>
      <c r="K43" s="150"/>
      <c r="L43" s="150"/>
      <c r="M43" s="151"/>
      <c r="N43" s="151"/>
      <c r="O43" s="151"/>
      <c r="P43" s="151"/>
      <c r="Q43" s="56"/>
      <c r="R43" s="56"/>
      <c r="S43" s="52"/>
      <c r="T43" s="52"/>
      <c r="U43" s="52"/>
    </row>
    <row r="44" spans="1:36" ht="21.4" customHeight="1" x14ac:dyDescent="0.2">
      <c r="G44" s="147"/>
      <c r="H44" s="147"/>
      <c r="I44" s="150"/>
      <c r="J44" s="150"/>
      <c r="K44" s="150"/>
      <c r="L44" s="150"/>
      <c r="M44" s="152"/>
      <c r="N44" s="152"/>
      <c r="O44" s="152"/>
      <c r="P44" s="152"/>
      <c r="Q44" s="152"/>
      <c r="R44" s="152"/>
      <c r="S44" s="52"/>
      <c r="T44" s="52"/>
      <c r="U44" s="52"/>
    </row>
    <row r="45" spans="1:36" ht="21.4" customHeight="1" x14ac:dyDescent="0.2">
      <c r="G45" s="145" t="s">
        <v>136</v>
      </c>
      <c r="H45" s="145"/>
      <c r="I45" s="153"/>
      <c r="J45" s="153"/>
      <c r="K45" s="153"/>
      <c r="L45" s="153"/>
      <c r="M45" s="154"/>
      <c r="N45" s="154"/>
      <c r="O45" s="154"/>
      <c r="P45" s="154"/>
      <c r="Q45" s="51"/>
      <c r="R45" s="58"/>
      <c r="S45" s="52"/>
      <c r="T45" s="52"/>
      <c r="U45" s="52"/>
    </row>
    <row r="46" spans="1:36" ht="21.4" customHeight="1" x14ac:dyDescent="0.2">
      <c r="G46" s="52"/>
      <c r="H46" s="52"/>
      <c r="I46" s="51"/>
      <c r="J46" s="51"/>
      <c r="K46" s="51"/>
      <c r="L46" s="51"/>
      <c r="M46" s="94"/>
      <c r="N46" s="94"/>
      <c r="O46" s="175" t="s">
        <v>137</v>
      </c>
      <c r="P46" s="175"/>
      <c r="Q46" s="175"/>
      <c r="R46" s="175"/>
      <c r="S46" s="176"/>
      <c r="T46" s="176"/>
      <c r="U46" s="176"/>
      <c r="W46" s="95" t="s">
        <v>138</v>
      </c>
    </row>
    <row r="47" spans="1:36" ht="21.4" customHeight="1" x14ac:dyDescent="0.2">
      <c r="G47" s="145" t="s">
        <v>139</v>
      </c>
      <c r="H47" s="145"/>
      <c r="I47" s="146"/>
      <c r="J47" s="146"/>
      <c r="K47" s="146"/>
      <c r="L47" s="146"/>
      <c r="M47" s="51"/>
      <c r="N47" s="51"/>
      <c r="O47" s="175"/>
      <c r="P47" s="175"/>
      <c r="Q47" s="175"/>
      <c r="R47" s="175"/>
      <c r="S47" s="52"/>
      <c r="T47" s="52"/>
      <c r="U47" s="52"/>
      <c r="W47" s="52"/>
    </row>
    <row r="48" spans="1:36" ht="21.4" customHeight="1" x14ac:dyDescent="0.2">
      <c r="G48" s="147"/>
      <c r="H48" s="147"/>
      <c r="I48" s="51"/>
      <c r="J48" s="51"/>
      <c r="K48" s="51"/>
      <c r="L48" s="51"/>
      <c r="M48" s="154"/>
      <c r="N48" s="154"/>
      <c r="O48" s="154"/>
      <c r="P48" s="154"/>
      <c r="Q48" s="51"/>
      <c r="R48" s="58"/>
      <c r="S48" s="52"/>
      <c r="T48" s="52"/>
      <c r="U48" s="52"/>
      <c r="W48" s="52"/>
    </row>
    <row r="49" spans="1:35" ht="21.4" customHeight="1" x14ac:dyDescent="0.2">
      <c r="G49" s="147"/>
      <c r="H49" s="147"/>
      <c r="I49" s="155" t="s">
        <v>140</v>
      </c>
      <c r="J49" s="155"/>
      <c r="K49" s="155"/>
      <c r="L49" s="155"/>
      <c r="M49" s="153"/>
      <c r="N49" s="153"/>
      <c r="O49" s="153"/>
      <c r="P49" s="153"/>
      <c r="Q49" s="153"/>
      <c r="R49" s="153"/>
      <c r="S49" s="52"/>
      <c r="T49" s="60"/>
      <c r="U49" s="60"/>
      <c r="W49" s="95" t="s">
        <v>141</v>
      </c>
    </row>
    <row r="50" spans="1:35" ht="21.4" customHeight="1" x14ac:dyDescent="0.2">
      <c r="G50" s="147"/>
      <c r="H50" s="147"/>
      <c r="I50" s="155"/>
      <c r="J50" s="155"/>
      <c r="K50" s="155"/>
      <c r="L50" s="155"/>
      <c r="M50" s="147"/>
      <c r="N50" s="147"/>
      <c r="O50" s="147"/>
      <c r="P50" s="147"/>
    </row>
    <row r="51" spans="1:35" ht="21.4" customHeight="1" x14ac:dyDescent="0.2">
      <c r="G51" s="145" t="s">
        <v>142</v>
      </c>
      <c r="H51" s="145"/>
      <c r="I51" s="153"/>
      <c r="J51" s="153"/>
      <c r="K51" s="153"/>
      <c r="L51" s="153"/>
      <c r="M51" s="147"/>
      <c r="N51" s="147"/>
      <c r="O51" s="147"/>
      <c r="P51" s="147"/>
    </row>
    <row r="52" spans="1:35" ht="100.15" customHeight="1" x14ac:dyDescent="0.2">
      <c r="A52" s="132" t="s">
        <v>163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</row>
    <row r="53" spans="1:35" s="24" customFormat="1" ht="23.25" x14ac:dyDescent="0.35">
      <c r="A53" s="21" t="s">
        <v>1</v>
      </c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133"/>
      <c r="P53" s="133"/>
      <c r="Q53" s="133"/>
      <c r="R53" s="133"/>
      <c r="S53" s="133"/>
      <c r="T53" s="133"/>
      <c r="U53" s="133"/>
      <c r="V53" s="133"/>
      <c r="W53" s="133"/>
      <c r="Y53" s="23"/>
      <c r="Z53" s="23"/>
      <c r="AA53" s="133" t="s">
        <v>102</v>
      </c>
      <c r="AB53" s="133"/>
      <c r="AC53" s="133"/>
      <c r="AD53" s="133"/>
      <c r="AE53" s="133"/>
      <c r="AF53" s="133"/>
      <c r="AG53" s="133"/>
      <c r="AH53" s="133"/>
      <c r="AI53" s="133"/>
    </row>
    <row r="56" spans="1:35" ht="21.4" customHeight="1" x14ac:dyDescent="0.2">
      <c r="O56" s="62" t="s">
        <v>83</v>
      </c>
    </row>
    <row r="57" spans="1:35" ht="21.4" customHeight="1" x14ac:dyDescent="0.2">
      <c r="M57" s="61"/>
      <c r="N57" s="156"/>
      <c r="O57" s="156"/>
      <c r="P57" s="156"/>
      <c r="Q57" s="156"/>
      <c r="R57" s="62"/>
      <c r="S57" s="61"/>
      <c r="T57" s="61"/>
    </row>
    <row r="58" spans="1:35" ht="21.4" customHeight="1" x14ac:dyDescent="0.2">
      <c r="G58" s="157"/>
      <c r="H58" s="157"/>
      <c r="I58" s="158"/>
      <c r="J58" s="158"/>
      <c r="K58" s="158"/>
      <c r="L58" s="158"/>
      <c r="M58" s="145" t="s">
        <v>142</v>
      </c>
      <c r="N58" s="145"/>
      <c r="O58" s="147"/>
      <c r="P58" s="147"/>
      <c r="Q58" s="147"/>
      <c r="R58" s="147"/>
      <c r="S58" s="50"/>
      <c r="T58" s="50"/>
      <c r="U58" s="50"/>
    </row>
    <row r="59" spans="1:35" ht="21.4" customHeight="1" x14ac:dyDescent="0.2">
      <c r="I59" s="50"/>
      <c r="J59" s="50"/>
      <c r="K59" s="50"/>
      <c r="L59" s="50"/>
      <c r="M59" s="159"/>
      <c r="N59" s="159"/>
      <c r="O59" s="54"/>
      <c r="P59" s="54"/>
      <c r="Q59" s="54"/>
      <c r="R59" s="55"/>
      <c r="S59" s="51"/>
      <c r="T59" s="51"/>
      <c r="U59" s="51"/>
    </row>
    <row r="60" spans="1:35" ht="21.4" customHeight="1" x14ac:dyDescent="0.2">
      <c r="I60" s="50"/>
      <c r="J60" s="50"/>
      <c r="K60" s="50"/>
      <c r="L60" s="50"/>
      <c r="M60" s="94"/>
      <c r="N60" s="94"/>
      <c r="O60" s="175" t="s">
        <v>143</v>
      </c>
      <c r="P60" s="175"/>
      <c r="Q60" s="175"/>
      <c r="R60" s="175"/>
      <c r="S60" s="60"/>
      <c r="T60" s="60"/>
      <c r="U60" s="60"/>
      <c r="W60" s="95" t="s">
        <v>144</v>
      </c>
    </row>
    <row r="61" spans="1:35" ht="21.4" customHeight="1" x14ac:dyDescent="0.2">
      <c r="I61" s="50"/>
      <c r="J61" s="50"/>
      <c r="K61" s="50"/>
      <c r="L61" s="50"/>
      <c r="M61" s="94"/>
      <c r="N61" s="94"/>
      <c r="O61" s="175"/>
      <c r="P61" s="175"/>
      <c r="Q61" s="175"/>
      <c r="R61" s="175"/>
      <c r="S61" s="51"/>
      <c r="T61" s="51"/>
      <c r="U61" s="64"/>
      <c r="W61" s="52"/>
    </row>
    <row r="62" spans="1:35" ht="21.4" customHeight="1" x14ac:dyDescent="0.2">
      <c r="I62" s="50"/>
      <c r="J62" s="50"/>
      <c r="K62" s="50"/>
      <c r="L62" s="50"/>
      <c r="M62" s="145" t="s">
        <v>145</v>
      </c>
      <c r="N62" s="145"/>
      <c r="O62" s="160"/>
      <c r="P62" s="160"/>
      <c r="Q62" s="160"/>
      <c r="R62" s="160"/>
      <c r="S62" s="51"/>
      <c r="T62" s="51"/>
      <c r="U62" s="53"/>
      <c r="W62" s="52"/>
    </row>
    <row r="63" spans="1:35" ht="21.4" customHeight="1" x14ac:dyDescent="0.2">
      <c r="T63" s="60"/>
      <c r="U63" s="60"/>
      <c r="W63" s="95" t="s">
        <v>146</v>
      </c>
    </row>
    <row r="64" spans="1:35" ht="21.4" customHeight="1" x14ac:dyDescent="0.2"/>
    <row r="65" spans="7:36" ht="21.4" customHeight="1" x14ac:dyDescent="0.2"/>
    <row r="66" spans="7:36" ht="21.4" customHeight="1" x14ac:dyDescent="0.2">
      <c r="G66" s="145" t="s">
        <v>147</v>
      </c>
      <c r="H66" s="145"/>
      <c r="I66" s="146"/>
      <c r="J66" s="146"/>
      <c r="K66" s="146"/>
      <c r="L66" s="146"/>
      <c r="M66" s="51"/>
      <c r="N66" s="51"/>
      <c r="O66" s="62" t="s">
        <v>148</v>
      </c>
      <c r="P66" s="51"/>
      <c r="Q66" s="52"/>
      <c r="R66" s="52"/>
      <c r="S66" s="52"/>
      <c r="T66" s="52"/>
      <c r="U66" s="52"/>
      <c r="AJ66" s="52"/>
    </row>
    <row r="67" spans="7:36" ht="21.4" customHeight="1" x14ac:dyDescent="0.2">
      <c r="G67" s="147"/>
      <c r="H67" s="147"/>
      <c r="I67" s="54"/>
      <c r="J67" s="54"/>
      <c r="K67" s="54"/>
      <c r="L67" s="55"/>
      <c r="M67" s="148"/>
      <c r="N67" s="148"/>
      <c r="O67" s="148"/>
      <c r="P67" s="148"/>
      <c r="Q67" s="148"/>
      <c r="R67" s="148"/>
      <c r="S67" s="52"/>
      <c r="T67" s="52"/>
      <c r="U67" s="52"/>
      <c r="AJ67" s="52"/>
    </row>
    <row r="68" spans="7:36" ht="21.4" customHeight="1" x14ac:dyDescent="0.2">
      <c r="G68" s="147"/>
      <c r="H68" s="147"/>
      <c r="I68" s="155" t="s">
        <v>149</v>
      </c>
      <c r="J68" s="155"/>
      <c r="K68" s="155"/>
      <c r="L68" s="155"/>
      <c r="M68" s="151"/>
      <c r="N68" s="151"/>
      <c r="O68" s="151"/>
      <c r="P68" s="151"/>
      <c r="Q68" s="56"/>
      <c r="R68" s="56"/>
      <c r="S68" s="52"/>
      <c r="T68" s="52"/>
      <c r="U68" s="52"/>
      <c r="AJ68" s="52"/>
    </row>
    <row r="69" spans="7:36" ht="21.4" customHeight="1" x14ac:dyDescent="0.2">
      <c r="G69" s="147"/>
      <c r="H69" s="147"/>
      <c r="I69" s="155"/>
      <c r="J69" s="155"/>
      <c r="K69" s="155"/>
      <c r="L69" s="155"/>
      <c r="M69" s="152"/>
      <c r="N69" s="152"/>
      <c r="O69" s="152"/>
      <c r="P69" s="152"/>
      <c r="Q69" s="152"/>
      <c r="R69" s="152"/>
      <c r="S69" s="52"/>
      <c r="T69" s="52"/>
      <c r="U69" s="52"/>
      <c r="AJ69" s="52"/>
    </row>
    <row r="70" spans="7:36" ht="21.4" customHeight="1" x14ac:dyDescent="0.2">
      <c r="G70" s="145" t="s">
        <v>150</v>
      </c>
      <c r="H70" s="145"/>
      <c r="I70" s="153"/>
      <c r="J70" s="153"/>
      <c r="K70" s="153"/>
      <c r="L70" s="153"/>
      <c r="M70" s="154"/>
      <c r="N70" s="154"/>
      <c r="O70" s="154"/>
      <c r="P70" s="154"/>
      <c r="Q70" s="51"/>
      <c r="R70" s="58"/>
      <c r="S70" s="52"/>
      <c r="T70" s="52"/>
      <c r="U70" s="52"/>
      <c r="AJ70" s="52"/>
    </row>
    <row r="71" spans="7:36" ht="21.4" customHeight="1" x14ac:dyDescent="0.2">
      <c r="G71" s="52"/>
      <c r="H71" s="52"/>
      <c r="I71" s="51"/>
      <c r="J71" s="51"/>
      <c r="K71" s="51"/>
      <c r="L71" s="51"/>
      <c r="M71" s="94"/>
      <c r="N71" s="94"/>
      <c r="O71" s="175" t="s">
        <v>151</v>
      </c>
      <c r="P71" s="175"/>
      <c r="Q71" s="175"/>
      <c r="R71" s="175"/>
      <c r="S71" s="176"/>
      <c r="T71" s="176"/>
      <c r="U71" s="176"/>
      <c r="W71" s="95" t="s">
        <v>152</v>
      </c>
      <c r="AJ71" s="52"/>
    </row>
    <row r="72" spans="7:36" ht="21.4" customHeight="1" x14ac:dyDescent="0.2">
      <c r="G72" s="145" t="s">
        <v>153</v>
      </c>
      <c r="H72" s="145"/>
      <c r="I72" s="146"/>
      <c r="J72" s="146"/>
      <c r="K72" s="146"/>
      <c r="L72" s="146"/>
      <c r="M72" s="51"/>
      <c r="N72" s="51"/>
      <c r="O72" s="175"/>
      <c r="P72" s="175"/>
      <c r="Q72" s="175"/>
      <c r="R72" s="175"/>
      <c r="S72" s="52"/>
      <c r="T72" s="52"/>
      <c r="U72" s="52"/>
      <c r="W72" s="52"/>
      <c r="AJ72" s="52"/>
    </row>
    <row r="73" spans="7:36" ht="21.4" customHeight="1" x14ac:dyDescent="0.2">
      <c r="G73" s="147"/>
      <c r="H73" s="147"/>
      <c r="I73" s="51"/>
      <c r="J73" s="51"/>
      <c r="K73" s="51"/>
      <c r="L73" s="51"/>
      <c r="M73" s="154"/>
      <c r="N73" s="154"/>
      <c r="O73" s="154"/>
      <c r="P73" s="154"/>
      <c r="Q73" s="51"/>
      <c r="R73" s="58"/>
      <c r="S73" s="52"/>
      <c r="T73" s="52"/>
      <c r="U73" s="52"/>
      <c r="W73" s="52"/>
      <c r="AJ73" s="52"/>
    </row>
    <row r="74" spans="7:36" ht="21.4" customHeight="1" x14ac:dyDescent="0.2">
      <c r="G74" s="147"/>
      <c r="H74" s="147"/>
      <c r="I74" s="155" t="s">
        <v>154</v>
      </c>
      <c r="J74" s="155"/>
      <c r="K74" s="155"/>
      <c r="L74" s="155"/>
      <c r="M74" s="153"/>
      <c r="N74" s="153"/>
      <c r="O74" s="153"/>
      <c r="P74" s="153"/>
      <c r="Q74" s="153"/>
      <c r="R74" s="153"/>
      <c r="S74" s="52"/>
      <c r="T74" s="60"/>
      <c r="U74" s="60"/>
      <c r="W74" s="95" t="s">
        <v>155</v>
      </c>
      <c r="AJ74" s="52"/>
    </row>
    <row r="75" spans="7:36" ht="21.4" customHeight="1" x14ac:dyDescent="0.2">
      <c r="G75" s="147"/>
      <c r="H75" s="147"/>
      <c r="I75" s="155"/>
      <c r="J75" s="155"/>
      <c r="K75" s="155"/>
      <c r="L75" s="155"/>
      <c r="M75" s="147"/>
      <c r="N75" s="147"/>
      <c r="O75" s="147"/>
      <c r="P75" s="147"/>
      <c r="AJ75" s="52"/>
    </row>
    <row r="76" spans="7:36" ht="21.4" customHeight="1" x14ac:dyDescent="0.2">
      <c r="G76" s="145" t="s">
        <v>156</v>
      </c>
      <c r="H76" s="145"/>
      <c r="I76" s="153"/>
      <c r="J76" s="153"/>
      <c r="K76" s="153"/>
      <c r="L76" s="153"/>
      <c r="M76" s="147"/>
      <c r="N76" s="147"/>
      <c r="O76" s="147"/>
      <c r="P76" s="147"/>
      <c r="AJ76" s="52"/>
    </row>
    <row r="77" spans="7:36" ht="21.4" customHeight="1" x14ac:dyDescent="0.2">
      <c r="O77" s="62" t="s">
        <v>157</v>
      </c>
      <c r="AJ77" s="52"/>
    </row>
    <row r="78" spans="7:36" ht="21.4" customHeight="1" x14ac:dyDescent="0.2">
      <c r="M78" s="61"/>
      <c r="N78" s="156"/>
      <c r="O78" s="156"/>
      <c r="P78" s="156"/>
      <c r="Q78" s="156"/>
      <c r="R78" s="62"/>
      <c r="S78" s="61"/>
      <c r="T78" s="61"/>
      <c r="AJ78" s="52"/>
    </row>
    <row r="79" spans="7:36" ht="21.4" customHeight="1" x14ac:dyDescent="0.2">
      <c r="G79" s="157"/>
      <c r="H79" s="157"/>
      <c r="I79" s="158"/>
      <c r="J79" s="158"/>
      <c r="K79" s="158"/>
      <c r="L79" s="158"/>
      <c r="M79" s="145" t="s">
        <v>158</v>
      </c>
      <c r="N79" s="145"/>
      <c r="O79" s="147"/>
      <c r="P79" s="147"/>
      <c r="Q79" s="147"/>
      <c r="R79" s="147"/>
      <c r="S79" s="50"/>
      <c r="T79" s="50"/>
      <c r="U79" s="50"/>
      <c r="AJ79" s="52"/>
    </row>
    <row r="80" spans="7:36" ht="21.4" customHeight="1" x14ac:dyDescent="0.2">
      <c r="I80" s="50"/>
      <c r="J80" s="50"/>
      <c r="K80" s="50"/>
      <c r="L80" s="50"/>
      <c r="M80" s="159"/>
      <c r="N80" s="159"/>
      <c r="O80" s="54"/>
      <c r="P80" s="54"/>
      <c r="Q80" s="54"/>
      <c r="R80" s="55"/>
      <c r="S80" s="51"/>
      <c r="T80" s="51"/>
      <c r="U80" s="51"/>
      <c r="AJ80" s="52"/>
    </row>
    <row r="81" spans="1:36" ht="21.4" customHeight="1" x14ac:dyDescent="0.2">
      <c r="I81" s="50"/>
      <c r="J81" s="50"/>
      <c r="K81" s="50"/>
      <c r="L81" s="50"/>
      <c r="M81" s="94"/>
      <c r="N81" s="94"/>
      <c r="O81" s="175" t="s">
        <v>159</v>
      </c>
      <c r="P81" s="175"/>
      <c r="Q81" s="175"/>
      <c r="R81" s="175"/>
      <c r="S81" s="60"/>
      <c r="T81" s="60"/>
      <c r="U81" s="60"/>
      <c r="W81" s="95" t="s">
        <v>160</v>
      </c>
      <c r="AJ81" s="52"/>
    </row>
    <row r="82" spans="1:36" ht="21.4" customHeight="1" x14ac:dyDescent="0.2">
      <c r="I82" s="50"/>
      <c r="J82" s="50"/>
      <c r="K82" s="50"/>
      <c r="L82" s="50"/>
      <c r="M82" s="94"/>
      <c r="N82" s="94"/>
      <c r="O82" s="175"/>
      <c r="P82" s="175"/>
      <c r="Q82" s="175"/>
      <c r="R82" s="175"/>
      <c r="S82" s="51"/>
      <c r="T82" s="51"/>
      <c r="U82" s="64"/>
      <c r="W82" s="52"/>
      <c r="AJ82" s="52"/>
    </row>
    <row r="83" spans="1:36" ht="21.4" customHeight="1" x14ac:dyDescent="0.2">
      <c r="I83" s="50"/>
      <c r="J83" s="50"/>
      <c r="K83" s="50"/>
      <c r="L83" s="50"/>
      <c r="M83" s="145" t="s">
        <v>161</v>
      </c>
      <c r="N83" s="145"/>
      <c r="O83" s="160"/>
      <c r="P83" s="160"/>
      <c r="Q83" s="160"/>
      <c r="R83" s="160"/>
      <c r="S83" s="51"/>
      <c r="T83" s="51"/>
      <c r="U83" s="53"/>
      <c r="W83" s="52"/>
      <c r="AJ83" s="52"/>
    </row>
    <row r="84" spans="1:36" ht="21.4" customHeight="1" x14ac:dyDescent="0.2">
      <c r="T84" s="60"/>
      <c r="U84" s="60"/>
      <c r="W84" s="95" t="s">
        <v>162</v>
      </c>
      <c r="AJ84" s="52"/>
    </row>
    <row r="85" spans="1:36" ht="21.4" customHeight="1" x14ac:dyDescent="0.2">
      <c r="T85" s="52"/>
      <c r="AJ85" s="52"/>
    </row>
    <row r="86" spans="1:36" ht="21.4" customHeight="1" x14ac:dyDescent="0.2">
      <c r="S86" s="53"/>
      <c r="T86" s="53"/>
      <c r="U86" s="53"/>
      <c r="V86" s="53"/>
      <c r="AJ86" s="52"/>
    </row>
    <row r="87" spans="1:36" ht="18" x14ac:dyDescent="0.25">
      <c r="G87" s="65" t="s">
        <v>27</v>
      </c>
      <c r="H87" s="50"/>
      <c r="I87" s="156"/>
      <c r="J87" s="156"/>
      <c r="K87" s="156"/>
      <c r="L87" s="156"/>
      <c r="M87" s="61"/>
      <c r="N87" s="156"/>
      <c r="O87" s="156"/>
      <c r="P87" s="156"/>
      <c r="Q87" s="156"/>
      <c r="R87" s="156"/>
      <c r="S87" s="50"/>
      <c r="T87" s="50"/>
      <c r="AJ87" s="52"/>
    </row>
    <row r="88" spans="1:36" x14ac:dyDescent="0.2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</row>
    <row r="89" spans="1:36" x14ac:dyDescent="0.2"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</row>
  </sheetData>
  <sheetProtection selectLockedCells="1" selectUnlockedCells="1"/>
  <mergeCells count="162">
    <mergeCell ref="M80:N80"/>
    <mergeCell ref="O81:R82"/>
    <mergeCell ref="M83:N83"/>
    <mergeCell ref="O83:R83"/>
    <mergeCell ref="I87:L87"/>
    <mergeCell ref="N87:R87"/>
    <mergeCell ref="G76:H76"/>
    <mergeCell ref="I76:L76"/>
    <mergeCell ref="M76:P76"/>
    <mergeCell ref="N78:Q78"/>
    <mergeCell ref="G79:H79"/>
    <mergeCell ref="I79:L79"/>
    <mergeCell ref="M79:N79"/>
    <mergeCell ref="O79:R79"/>
    <mergeCell ref="G73:H73"/>
    <mergeCell ref="M73:P73"/>
    <mergeCell ref="G74:H74"/>
    <mergeCell ref="I74:L75"/>
    <mergeCell ref="M74:R74"/>
    <mergeCell ref="G75:H75"/>
    <mergeCell ref="M75:P75"/>
    <mergeCell ref="G70:H70"/>
    <mergeCell ref="I70:L70"/>
    <mergeCell ref="M70:P70"/>
    <mergeCell ref="O71:R72"/>
    <mergeCell ref="S71:U71"/>
    <mergeCell ref="G72:H72"/>
    <mergeCell ref="I72:L72"/>
    <mergeCell ref="G67:H67"/>
    <mergeCell ref="M67:R67"/>
    <mergeCell ref="G68:H68"/>
    <mergeCell ref="I68:L69"/>
    <mergeCell ref="M68:P68"/>
    <mergeCell ref="G69:H69"/>
    <mergeCell ref="M69:R69"/>
    <mergeCell ref="M59:N59"/>
    <mergeCell ref="O60:R61"/>
    <mergeCell ref="M62:N62"/>
    <mergeCell ref="O62:R62"/>
    <mergeCell ref="G66:H66"/>
    <mergeCell ref="I66:L66"/>
    <mergeCell ref="A52:AI52"/>
    <mergeCell ref="O53:W53"/>
    <mergeCell ref="AA53:AI53"/>
    <mergeCell ref="N57:Q57"/>
    <mergeCell ref="G58:H58"/>
    <mergeCell ref="I58:L58"/>
    <mergeCell ref="M58:N58"/>
    <mergeCell ref="O58:R58"/>
    <mergeCell ref="G49:H49"/>
    <mergeCell ref="I49:L50"/>
    <mergeCell ref="M49:R49"/>
    <mergeCell ref="G50:H50"/>
    <mergeCell ref="M50:P50"/>
    <mergeCell ref="G51:H51"/>
    <mergeCell ref="I51:L51"/>
    <mergeCell ref="M51:P51"/>
    <mergeCell ref="O46:R47"/>
    <mergeCell ref="S46:U46"/>
    <mergeCell ref="G47:H47"/>
    <mergeCell ref="I47:L47"/>
    <mergeCell ref="G48:H48"/>
    <mergeCell ref="M48:P48"/>
    <mergeCell ref="G43:H43"/>
    <mergeCell ref="I43:L44"/>
    <mergeCell ref="M43:P43"/>
    <mergeCell ref="G44:H44"/>
    <mergeCell ref="M44:R44"/>
    <mergeCell ref="G45:H45"/>
    <mergeCell ref="I45:L45"/>
    <mergeCell ref="M45:P45"/>
    <mergeCell ref="C37:E38"/>
    <mergeCell ref="M37:P37"/>
    <mergeCell ref="A39:B39"/>
    <mergeCell ref="G41:H41"/>
    <mergeCell ref="I41:L41"/>
    <mergeCell ref="G42:H42"/>
    <mergeCell ref="M42:R42"/>
    <mergeCell ref="O32:R33"/>
    <mergeCell ref="G33:H33"/>
    <mergeCell ref="I33:L33"/>
    <mergeCell ref="M34:P34"/>
    <mergeCell ref="A35:B35"/>
    <mergeCell ref="I35:L36"/>
    <mergeCell ref="M35:R35"/>
    <mergeCell ref="M36:P36"/>
    <mergeCell ref="A29:B29"/>
    <mergeCell ref="I29:L30"/>
    <mergeCell ref="M29:P29"/>
    <mergeCell ref="M30:R30"/>
    <mergeCell ref="G31:H31"/>
    <mergeCell ref="I31:L31"/>
    <mergeCell ref="M31:P31"/>
    <mergeCell ref="A22:AI22"/>
    <mergeCell ref="B23:E23"/>
    <mergeCell ref="I23:L23"/>
    <mergeCell ref="M23:P23"/>
    <mergeCell ref="A25:B25"/>
    <mergeCell ref="C27:E28"/>
    <mergeCell ref="I27:L27"/>
    <mergeCell ref="D19:F19"/>
    <mergeCell ref="H19:J19"/>
    <mergeCell ref="P19:R19"/>
    <mergeCell ref="T19:V19"/>
    <mergeCell ref="AB19:AD19"/>
    <mergeCell ref="AF19:AH19"/>
    <mergeCell ref="D18:F18"/>
    <mergeCell ref="H18:J18"/>
    <mergeCell ref="P18:R18"/>
    <mergeCell ref="T18:V18"/>
    <mergeCell ref="AB18:AD18"/>
    <mergeCell ref="AF18:AH18"/>
    <mergeCell ref="D17:F17"/>
    <mergeCell ref="H17:J17"/>
    <mergeCell ref="P17:R17"/>
    <mergeCell ref="T17:V17"/>
    <mergeCell ref="AB17:AD17"/>
    <mergeCell ref="AF17:AH17"/>
    <mergeCell ref="D16:F16"/>
    <mergeCell ref="H16:J16"/>
    <mergeCell ref="P16:R16"/>
    <mergeCell ref="T16:V16"/>
    <mergeCell ref="AB16:AD16"/>
    <mergeCell ref="AF16:AH16"/>
    <mergeCell ref="D15:F15"/>
    <mergeCell ref="H15:J15"/>
    <mergeCell ref="P15:R15"/>
    <mergeCell ref="T15:V15"/>
    <mergeCell ref="AB15:AD15"/>
    <mergeCell ref="AF15:AH15"/>
    <mergeCell ref="D14:F14"/>
    <mergeCell ref="H14:J14"/>
    <mergeCell ref="P14:R14"/>
    <mergeCell ref="T14:V14"/>
    <mergeCell ref="AB14:AD14"/>
    <mergeCell ref="AF14:AH14"/>
    <mergeCell ref="B11:D11"/>
    <mergeCell ref="N11:P11"/>
    <mergeCell ref="Z11:AB11"/>
    <mergeCell ref="D13:J13"/>
    <mergeCell ref="P13:V13"/>
    <mergeCell ref="AB13:AH13"/>
    <mergeCell ref="B9:D9"/>
    <mergeCell ref="N9:P9"/>
    <mergeCell ref="Z9:AB9"/>
    <mergeCell ref="B10:D10"/>
    <mergeCell ref="N10:P10"/>
    <mergeCell ref="Z10:AB10"/>
    <mergeCell ref="B7:D7"/>
    <mergeCell ref="N7:P7"/>
    <mergeCell ref="Z7:AB7"/>
    <mergeCell ref="B8:D8"/>
    <mergeCell ref="N8:P8"/>
    <mergeCell ref="Z8:AB8"/>
    <mergeCell ref="A1:AI1"/>
    <mergeCell ref="O2:W2"/>
    <mergeCell ref="AA2:AI2"/>
    <mergeCell ref="A4:V4"/>
    <mergeCell ref="A5:AI5"/>
    <mergeCell ref="A6:K6"/>
    <mergeCell ref="M6:W6"/>
    <mergeCell ref="Y6:AI6"/>
  </mergeCells>
  <printOptions horizontalCentered="1"/>
  <pageMargins left="0.39374999999999999" right="0.39374999999999999" top="0.78749999999999998" bottom="0.55000000000000004" header="0.51181102362204722" footer="0.51181102362204722"/>
  <pageSetup paperSize="9" scale="37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view="pageBreakPreview" zoomScale="70" zoomScaleNormal="70" zoomScaleSheetLayoutView="70" workbookViewId="0">
      <selection activeCell="I12" sqref="I12"/>
    </sheetView>
  </sheetViews>
  <sheetFormatPr defaultColWidth="9" defaultRowHeight="12.75" x14ac:dyDescent="0.2"/>
  <cols>
    <col min="1" max="1" width="11.85546875" style="71" customWidth="1"/>
    <col min="2" max="2" width="31" style="71" customWidth="1"/>
    <col min="3" max="3" width="37.7109375" style="71" customWidth="1"/>
    <col min="4" max="4" width="13.42578125" style="71" customWidth="1"/>
    <col min="5" max="5" width="14" style="71" customWidth="1"/>
    <col min="6" max="9" width="11.7109375" style="71" customWidth="1"/>
    <col min="10" max="16384" width="9" style="71"/>
  </cols>
  <sheetData>
    <row r="1" spans="1:17" ht="53.25" customHeight="1" x14ac:dyDescent="0.2">
      <c r="A1" s="164" t="s">
        <v>174</v>
      </c>
      <c r="B1" s="164"/>
      <c r="C1" s="164"/>
      <c r="D1" s="164"/>
      <c r="E1" s="164"/>
      <c r="F1" s="164"/>
      <c r="G1" s="164"/>
      <c r="H1" s="164"/>
      <c r="I1" s="164"/>
    </row>
    <row r="2" spans="1:17" ht="16.5" x14ac:dyDescent="0.25">
      <c r="A2" s="75"/>
      <c r="B2" s="76"/>
      <c r="C2" s="76"/>
      <c r="D2" s="76"/>
      <c r="E2" s="76"/>
      <c r="F2" s="75"/>
    </row>
    <row r="3" spans="1:17" s="102" customFormat="1" ht="15" x14ac:dyDescent="0.25">
      <c r="A3" s="99" t="s">
        <v>1</v>
      </c>
      <c r="B3" s="100"/>
      <c r="C3" s="100"/>
      <c r="D3" s="100"/>
      <c r="E3" s="100"/>
      <c r="F3" s="100"/>
      <c r="G3" s="100"/>
      <c r="H3" s="100"/>
      <c r="I3" s="101" t="s">
        <v>102</v>
      </c>
      <c r="J3" s="101"/>
      <c r="K3" s="101"/>
      <c r="L3" s="101"/>
      <c r="M3" s="101"/>
      <c r="N3" s="101"/>
      <c r="O3" s="101"/>
      <c r="P3" s="101"/>
      <c r="Q3" s="101"/>
    </row>
    <row r="4" spans="1:17" ht="16.5" x14ac:dyDescent="0.25">
      <c r="A4" s="75"/>
      <c r="B4" s="76"/>
      <c r="C4" s="76"/>
      <c r="D4" s="76"/>
      <c r="E4" s="76"/>
      <c r="F4" s="75"/>
    </row>
    <row r="5" spans="1:17" s="1" customFormat="1" ht="36.950000000000003" customHeight="1" x14ac:dyDescent="0.25">
      <c r="A5" s="103" t="s">
        <v>32</v>
      </c>
      <c r="B5" s="104" t="s">
        <v>103</v>
      </c>
      <c r="C5" s="104" t="s">
        <v>104</v>
      </c>
      <c r="D5" s="105" t="s">
        <v>175</v>
      </c>
      <c r="E5" s="105" t="s">
        <v>176</v>
      </c>
      <c r="F5" s="105" t="s">
        <v>177</v>
      </c>
      <c r="G5" s="105" t="s">
        <v>178</v>
      </c>
      <c r="H5" s="105" t="s">
        <v>179</v>
      </c>
      <c r="I5" s="106" t="s">
        <v>107</v>
      </c>
    </row>
    <row r="6" spans="1:17" ht="36.950000000000003" customHeight="1" x14ac:dyDescent="0.2">
      <c r="A6" s="81">
        <v>1</v>
      </c>
      <c r="B6" s="82" t="s">
        <v>25</v>
      </c>
      <c r="C6" s="82" t="s">
        <v>180</v>
      </c>
      <c r="D6" s="83">
        <v>1</v>
      </c>
      <c r="E6" s="107">
        <v>34449</v>
      </c>
      <c r="F6" s="108">
        <v>74</v>
      </c>
      <c r="G6" s="83">
        <v>13</v>
      </c>
      <c r="H6" s="108">
        <f t="shared" ref="H6:H15" si="0">75*G6/F6</f>
        <v>13.175675675675675</v>
      </c>
      <c r="I6" s="84">
        <v>7</v>
      </c>
    </row>
    <row r="7" spans="1:17" ht="36.950000000000003" customHeight="1" x14ac:dyDescent="0.2">
      <c r="A7" s="81">
        <v>2</v>
      </c>
      <c r="B7" s="82" t="s">
        <v>24</v>
      </c>
      <c r="C7" s="82" t="s">
        <v>181</v>
      </c>
      <c r="D7" s="83">
        <v>2</v>
      </c>
      <c r="E7" s="107">
        <v>32126</v>
      </c>
      <c r="F7" s="108">
        <v>85.7</v>
      </c>
      <c r="G7" s="83">
        <v>34</v>
      </c>
      <c r="H7" s="108">
        <f t="shared" si="0"/>
        <v>29.754959159859975</v>
      </c>
      <c r="I7" s="84">
        <v>3</v>
      </c>
    </row>
    <row r="8" spans="1:17" ht="36.950000000000003" customHeight="1" x14ac:dyDescent="0.2">
      <c r="A8" s="81">
        <v>3</v>
      </c>
      <c r="B8" s="82" t="s">
        <v>19</v>
      </c>
      <c r="C8" s="82" t="s">
        <v>182</v>
      </c>
      <c r="D8" s="83">
        <v>3</v>
      </c>
      <c r="E8" s="107">
        <v>32729</v>
      </c>
      <c r="F8" s="108">
        <v>121.1</v>
      </c>
      <c r="G8" s="83">
        <v>46</v>
      </c>
      <c r="H8" s="108">
        <f t="shared" si="0"/>
        <v>28.488852188274155</v>
      </c>
      <c r="I8" s="84">
        <v>4</v>
      </c>
    </row>
    <row r="9" spans="1:17" ht="36.950000000000003" customHeight="1" x14ac:dyDescent="0.2">
      <c r="A9" s="81">
        <v>4</v>
      </c>
      <c r="B9" s="82" t="s">
        <v>17</v>
      </c>
      <c r="C9" s="82" t="s">
        <v>183</v>
      </c>
      <c r="D9" s="83">
        <v>4</v>
      </c>
      <c r="E9" s="107">
        <v>29254</v>
      </c>
      <c r="F9" s="108">
        <v>70.7</v>
      </c>
      <c r="G9" s="83">
        <v>12</v>
      </c>
      <c r="H9" s="108">
        <f t="shared" si="0"/>
        <v>12.72984441301273</v>
      </c>
      <c r="I9" s="84">
        <v>9</v>
      </c>
    </row>
    <row r="10" spans="1:17" ht="36.950000000000003" customHeight="1" x14ac:dyDescent="0.2">
      <c r="A10" s="81">
        <v>5</v>
      </c>
      <c r="B10" s="82" t="s">
        <v>18</v>
      </c>
      <c r="C10" s="82" t="s">
        <v>184</v>
      </c>
      <c r="D10" s="83">
        <v>5</v>
      </c>
      <c r="E10" s="107">
        <v>29185</v>
      </c>
      <c r="F10" s="108">
        <v>75.400000000000006</v>
      </c>
      <c r="G10" s="83">
        <v>13</v>
      </c>
      <c r="H10" s="108">
        <f t="shared" si="0"/>
        <v>12.931034482758619</v>
      </c>
      <c r="I10" s="84">
        <v>8</v>
      </c>
    </row>
    <row r="11" spans="1:17" ht="36.950000000000003" customHeight="1" x14ac:dyDescent="0.2">
      <c r="A11" s="81">
        <v>6</v>
      </c>
      <c r="B11" s="82" t="s">
        <v>21</v>
      </c>
      <c r="C11" s="82" t="s">
        <v>185</v>
      </c>
      <c r="D11" s="83">
        <v>6</v>
      </c>
      <c r="E11" s="107">
        <v>29230</v>
      </c>
      <c r="F11" s="108">
        <v>107.1</v>
      </c>
      <c r="G11" s="83">
        <v>54</v>
      </c>
      <c r="H11" s="108">
        <f t="shared" si="0"/>
        <v>37.815126050420169</v>
      </c>
      <c r="I11" s="84">
        <v>1</v>
      </c>
    </row>
    <row r="12" spans="1:17" ht="36.950000000000003" customHeight="1" x14ac:dyDescent="0.2">
      <c r="A12" s="81">
        <v>7</v>
      </c>
      <c r="B12" s="82" t="s">
        <v>22</v>
      </c>
      <c r="C12" s="82" t="s">
        <v>186</v>
      </c>
      <c r="D12" s="83">
        <v>7</v>
      </c>
      <c r="E12" s="107">
        <v>29267</v>
      </c>
      <c r="F12" s="108">
        <v>93.2</v>
      </c>
      <c r="G12" s="83">
        <v>7</v>
      </c>
      <c r="H12" s="108">
        <f t="shared" si="0"/>
        <v>5.633047210300429</v>
      </c>
      <c r="I12" s="84">
        <v>10</v>
      </c>
    </row>
    <row r="13" spans="1:17" ht="36.950000000000003" customHeight="1" x14ac:dyDescent="0.2">
      <c r="A13" s="81">
        <v>8</v>
      </c>
      <c r="B13" s="82" t="s">
        <v>26</v>
      </c>
      <c r="C13" s="82" t="s">
        <v>187</v>
      </c>
      <c r="D13" s="83">
        <v>8</v>
      </c>
      <c r="E13" s="107">
        <v>33720</v>
      </c>
      <c r="F13" s="108">
        <v>72</v>
      </c>
      <c r="G13" s="83">
        <v>34</v>
      </c>
      <c r="H13" s="108">
        <f t="shared" si="0"/>
        <v>35.416666666666664</v>
      </c>
      <c r="I13" s="84">
        <v>2</v>
      </c>
    </row>
    <row r="14" spans="1:17" ht="36.950000000000003" customHeight="1" x14ac:dyDescent="0.2">
      <c r="A14" s="81">
        <v>9</v>
      </c>
      <c r="B14" s="82" t="s">
        <v>20</v>
      </c>
      <c r="C14" s="82" t="s">
        <v>188</v>
      </c>
      <c r="D14" s="83">
        <v>9</v>
      </c>
      <c r="E14" s="107">
        <v>30540</v>
      </c>
      <c r="F14" s="108">
        <v>106.3</v>
      </c>
      <c r="G14" s="83">
        <v>28</v>
      </c>
      <c r="H14" s="108">
        <f t="shared" si="0"/>
        <v>19.75540921919097</v>
      </c>
      <c r="I14" s="84">
        <v>6</v>
      </c>
    </row>
    <row r="15" spans="1:17" ht="36.950000000000003" customHeight="1" x14ac:dyDescent="0.2">
      <c r="A15" s="85">
        <v>10</v>
      </c>
      <c r="B15" s="86" t="s">
        <v>23</v>
      </c>
      <c r="C15" s="86" t="s">
        <v>189</v>
      </c>
      <c r="D15" s="87">
        <v>10</v>
      </c>
      <c r="E15" s="109">
        <v>33264</v>
      </c>
      <c r="F15" s="110">
        <v>59.9</v>
      </c>
      <c r="G15" s="87">
        <v>21</v>
      </c>
      <c r="H15" s="110">
        <f t="shared" si="0"/>
        <v>26.293823038397331</v>
      </c>
      <c r="I15" s="88">
        <v>5</v>
      </c>
    </row>
    <row r="16" spans="1:17" ht="15.4" customHeight="1" x14ac:dyDescent="0.25">
      <c r="A16" s="89"/>
      <c r="B16" s="90"/>
      <c r="C16" s="90"/>
      <c r="D16" s="90"/>
      <c r="E16" s="90"/>
      <c r="F16" s="90"/>
      <c r="G16" s="89"/>
      <c r="H16" s="89"/>
      <c r="I16" s="89"/>
    </row>
    <row r="17" spans="1:9" ht="16.5" customHeight="1" x14ac:dyDescent="0.25">
      <c r="A17" s="91" t="s">
        <v>27</v>
      </c>
      <c r="B17" s="91"/>
      <c r="C17" s="91" t="s">
        <v>190</v>
      </c>
      <c r="D17" s="91"/>
      <c r="E17" s="91"/>
      <c r="F17" s="173"/>
      <c r="G17" s="173"/>
      <c r="H17" s="173"/>
      <c r="I17" s="173"/>
    </row>
    <row r="18" spans="1:9" ht="8.25" customHeight="1" x14ac:dyDescent="0.25">
      <c r="A18" s="75"/>
      <c r="B18" s="76"/>
      <c r="C18" s="76"/>
      <c r="D18" s="76"/>
      <c r="E18" s="76"/>
      <c r="F18" s="76"/>
      <c r="G18" s="75"/>
      <c r="H18" s="75"/>
      <c r="I18" s="75"/>
    </row>
    <row r="19" spans="1:9" ht="16.5" customHeight="1" x14ac:dyDescent="0.25">
      <c r="A19" s="91" t="s">
        <v>108</v>
      </c>
      <c r="B19" s="91"/>
      <c r="C19" s="91" t="s">
        <v>191</v>
      </c>
      <c r="D19" s="91"/>
      <c r="E19" s="91"/>
      <c r="F19" s="173"/>
      <c r="G19" s="173"/>
      <c r="H19" s="173"/>
      <c r="I19" s="173"/>
    </row>
  </sheetData>
  <sheetProtection selectLockedCells="1" selectUnlockedCells="1"/>
  <mergeCells count="3">
    <mergeCell ref="A1:I1"/>
    <mergeCell ref="F17:I17"/>
    <mergeCell ref="F19:I19"/>
  </mergeCells>
  <printOptions horizontalCentered="1"/>
  <pageMargins left="0.43333333333333335" right="0.39374999999999999" top="0.74791666666666667" bottom="0.74791666666666667" header="0.51181102362204722" footer="0.51181102362204722"/>
  <pageSetup scale="25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view="pageBreakPreview" topLeftCell="A2" zoomScaleNormal="70" zoomScaleSheetLayoutView="100" workbookViewId="0">
      <selection activeCell="I18" sqref="I18"/>
    </sheetView>
  </sheetViews>
  <sheetFormatPr defaultColWidth="9" defaultRowHeight="12.75" x14ac:dyDescent="0.2"/>
  <cols>
    <col min="1" max="1" width="3.7109375" style="71" customWidth="1"/>
    <col min="2" max="2" width="27.140625" style="71" customWidth="1"/>
    <col min="3" max="3" width="41.7109375" style="71" customWidth="1"/>
    <col min="4" max="4" width="15.42578125" style="71" customWidth="1"/>
    <col min="5" max="5" width="11.7109375" style="71" customWidth="1"/>
    <col min="6" max="15" width="7.85546875" style="71" customWidth="1"/>
    <col min="16" max="16" width="10.42578125" style="71" customWidth="1"/>
    <col min="17" max="17" width="9.7109375" style="71" customWidth="1"/>
    <col min="18" max="18" width="7.85546875" style="71" customWidth="1"/>
    <col min="19" max="16384" width="9" style="71"/>
  </cols>
  <sheetData>
    <row r="1" spans="1:18" ht="54.75" customHeight="1" x14ac:dyDescent="0.2">
      <c r="A1" s="164" t="s">
        <v>192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16.5" x14ac:dyDescent="0.25">
      <c r="A2" s="75"/>
      <c r="B2" s="76"/>
      <c r="C2" s="76"/>
      <c r="D2" s="76"/>
      <c r="E2" s="76"/>
      <c r="F2" s="76"/>
      <c r="G2" s="76"/>
      <c r="H2" s="75"/>
      <c r="I2" s="75"/>
    </row>
    <row r="3" spans="1:18" ht="16.5" x14ac:dyDescent="0.25">
      <c r="A3" s="99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P3" s="111"/>
      <c r="Q3" s="111"/>
      <c r="R3" s="101" t="s">
        <v>102</v>
      </c>
    </row>
    <row r="4" spans="1:18" ht="16.5" x14ac:dyDescent="0.25">
      <c r="A4" s="75"/>
      <c r="B4" s="76"/>
      <c r="C4" s="76"/>
      <c r="D4" s="76"/>
      <c r="E4" s="76"/>
      <c r="F4" s="76"/>
      <c r="G4" s="76"/>
      <c r="H4" s="75"/>
      <c r="I4" s="75"/>
    </row>
    <row r="5" spans="1:18" s="112" customFormat="1" ht="33" customHeight="1" x14ac:dyDescent="0.2">
      <c r="A5" s="177" t="s">
        <v>32</v>
      </c>
      <c r="B5" s="178" t="s">
        <v>103</v>
      </c>
      <c r="C5" s="178" t="s">
        <v>104</v>
      </c>
      <c r="D5" s="178" t="s">
        <v>176</v>
      </c>
      <c r="E5" s="178" t="s">
        <v>175</v>
      </c>
      <c r="F5" s="178" t="s">
        <v>193</v>
      </c>
      <c r="G5" s="178"/>
      <c r="H5" s="178" t="s">
        <v>194</v>
      </c>
      <c r="I5" s="178"/>
      <c r="J5" s="178" t="s">
        <v>195</v>
      </c>
      <c r="K5" s="178"/>
      <c r="L5" s="178" t="s">
        <v>196</v>
      </c>
      <c r="M5" s="178"/>
      <c r="N5" s="178" t="s">
        <v>197</v>
      </c>
      <c r="O5" s="178"/>
      <c r="P5" s="178" t="s">
        <v>198</v>
      </c>
      <c r="Q5" s="178" t="s">
        <v>199</v>
      </c>
      <c r="R5" s="179" t="s">
        <v>107</v>
      </c>
    </row>
    <row r="6" spans="1:18" s="112" customFormat="1" ht="33" customHeight="1" x14ac:dyDescent="0.2">
      <c r="A6" s="177"/>
      <c r="B6" s="178"/>
      <c r="C6" s="178"/>
      <c r="D6" s="178"/>
      <c r="E6" s="178"/>
      <c r="F6" s="113" t="s">
        <v>200</v>
      </c>
      <c r="G6" s="113" t="s">
        <v>107</v>
      </c>
      <c r="H6" s="113" t="s">
        <v>200</v>
      </c>
      <c r="I6" s="113" t="s">
        <v>107</v>
      </c>
      <c r="J6" s="113" t="s">
        <v>200</v>
      </c>
      <c r="K6" s="113" t="s">
        <v>107</v>
      </c>
      <c r="L6" s="113" t="s">
        <v>200</v>
      </c>
      <c r="M6" s="113" t="s">
        <v>107</v>
      </c>
      <c r="N6" s="113" t="s">
        <v>200</v>
      </c>
      <c r="O6" s="113" t="s">
        <v>107</v>
      </c>
      <c r="P6" s="178"/>
      <c r="Q6" s="178"/>
      <c r="R6" s="179"/>
    </row>
    <row r="7" spans="1:18" s="116" customFormat="1" ht="28.35" customHeight="1" x14ac:dyDescent="0.2">
      <c r="A7" s="165">
        <v>1</v>
      </c>
      <c r="B7" s="166" t="s">
        <v>17</v>
      </c>
      <c r="C7" s="114" t="s">
        <v>201</v>
      </c>
      <c r="D7" s="107">
        <v>29904</v>
      </c>
      <c r="E7" s="83">
        <v>8</v>
      </c>
      <c r="F7" s="115"/>
      <c r="G7" s="115"/>
      <c r="H7" s="83"/>
      <c r="I7" s="83"/>
      <c r="J7" s="83"/>
      <c r="K7" s="83"/>
      <c r="L7" s="83"/>
      <c r="M7" s="83"/>
      <c r="N7" s="83"/>
      <c r="O7" s="83"/>
      <c r="P7" s="83">
        <f t="shared" ref="P7:P26" si="0">G7+I7+K7+M7+O7</f>
        <v>0</v>
      </c>
      <c r="Q7" s="167">
        <f>P7+P8</f>
        <v>0</v>
      </c>
      <c r="R7" s="168"/>
    </row>
    <row r="8" spans="1:18" s="116" customFormat="1" ht="28.35" customHeight="1" x14ac:dyDescent="0.2">
      <c r="A8" s="165"/>
      <c r="B8" s="166"/>
      <c r="C8" s="114" t="s">
        <v>202</v>
      </c>
      <c r="D8" s="107">
        <v>31760</v>
      </c>
      <c r="E8" s="83">
        <v>6</v>
      </c>
      <c r="F8" s="115"/>
      <c r="G8" s="115"/>
      <c r="H8" s="83"/>
      <c r="I8" s="83"/>
      <c r="J8" s="83"/>
      <c r="K8" s="83"/>
      <c r="L8" s="83"/>
      <c r="M8" s="83"/>
      <c r="N8" s="83"/>
      <c r="O8" s="83"/>
      <c r="P8" s="83">
        <f t="shared" si="0"/>
        <v>0</v>
      </c>
      <c r="Q8" s="167"/>
      <c r="R8" s="168"/>
    </row>
    <row r="9" spans="1:18" s="116" customFormat="1" ht="28.35" customHeight="1" x14ac:dyDescent="0.2">
      <c r="A9" s="165">
        <v>2</v>
      </c>
      <c r="B9" s="166" t="s">
        <v>18</v>
      </c>
      <c r="C9" s="114" t="s">
        <v>203</v>
      </c>
      <c r="D9" s="107">
        <v>32426</v>
      </c>
      <c r="E9" s="83">
        <v>7</v>
      </c>
      <c r="F9" s="115"/>
      <c r="G9" s="115"/>
      <c r="H9" s="83"/>
      <c r="I9" s="83"/>
      <c r="J9" s="83"/>
      <c r="K9" s="83"/>
      <c r="L9" s="83"/>
      <c r="M9" s="83"/>
      <c r="N9" s="83"/>
      <c r="O9" s="83"/>
      <c r="P9" s="83">
        <f t="shared" si="0"/>
        <v>0</v>
      </c>
      <c r="Q9" s="167">
        <f>P9+P10</f>
        <v>0</v>
      </c>
      <c r="R9" s="168"/>
    </row>
    <row r="10" spans="1:18" s="116" customFormat="1" ht="28.35" customHeight="1" x14ac:dyDescent="0.2">
      <c r="A10" s="165"/>
      <c r="B10" s="166"/>
      <c r="C10" s="114" t="s">
        <v>204</v>
      </c>
      <c r="D10" s="107" t="s">
        <v>205</v>
      </c>
      <c r="E10" s="83">
        <v>2</v>
      </c>
      <c r="F10" s="115"/>
      <c r="G10" s="115"/>
      <c r="H10" s="83"/>
      <c r="I10" s="83"/>
      <c r="J10" s="83"/>
      <c r="K10" s="83"/>
      <c r="L10" s="83"/>
      <c r="M10" s="83"/>
      <c r="N10" s="83"/>
      <c r="O10" s="83"/>
      <c r="P10" s="83">
        <f t="shared" si="0"/>
        <v>0</v>
      </c>
      <c r="Q10" s="167"/>
      <c r="R10" s="168"/>
    </row>
    <row r="11" spans="1:18" s="116" customFormat="1" ht="28.35" customHeight="1" x14ac:dyDescent="0.2">
      <c r="A11" s="165">
        <v>3</v>
      </c>
      <c r="B11" s="166" t="s">
        <v>19</v>
      </c>
      <c r="C11" s="114" t="s">
        <v>206</v>
      </c>
      <c r="D11" s="107">
        <v>37225</v>
      </c>
      <c r="E11" s="83">
        <v>2</v>
      </c>
      <c r="F11" s="115"/>
      <c r="G11" s="115"/>
      <c r="H11" s="83"/>
      <c r="I11" s="83"/>
      <c r="J11" s="83"/>
      <c r="K11" s="83"/>
      <c r="L11" s="83"/>
      <c r="M11" s="83"/>
      <c r="N11" s="83"/>
      <c r="O11" s="83"/>
      <c r="P11" s="83">
        <f t="shared" si="0"/>
        <v>0</v>
      </c>
      <c r="Q11" s="167">
        <f>P11+P12</f>
        <v>0</v>
      </c>
      <c r="R11" s="168"/>
    </row>
    <row r="12" spans="1:18" s="116" customFormat="1" ht="28.35" customHeight="1" x14ac:dyDescent="0.2">
      <c r="A12" s="165"/>
      <c r="B12" s="166"/>
      <c r="C12" s="114" t="s">
        <v>207</v>
      </c>
      <c r="D12" s="107">
        <v>38020</v>
      </c>
      <c r="E12" s="83">
        <v>4</v>
      </c>
      <c r="F12" s="115"/>
      <c r="G12" s="115"/>
      <c r="H12" s="83"/>
      <c r="I12" s="83"/>
      <c r="J12" s="83"/>
      <c r="K12" s="83"/>
      <c r="L12" s="83"/>
      <c r="M12" s="83"/>
      <c r="N12" s="83"/>
      <c r="O12" s="83"/>
      <c r="P12" s="83">
        <f t="shared" si="0"/>
        <v>0</v>
      </c>
      <c r="Q12" s="167"/>
      <c r="R12" s="168"/>
    </row>
    <row r="13" spans="1:18" s="116" customFormat="1" ht="28.35" customHeight="1" x14ac:dyDescent="0.2">
      <c r="A13" s="165">
        <v>4</v>
      </c>
      <c r="B13" s="166" t="s">
        <v>20</v>
      </c>
      <c r="C13" s="114" t="s">
        <v>208</v>
      </c>
      <c r="D13" s="107">
        <v>34528</v>
      </c>
      <c r="E13" s="83">
        <v>4</v>
      </c>
      <c r="F13" s="115"/>
      <c r="G13" s="117"/>
      <c r="H13" s="83"/>
      <c r="I13" s="83"/>
      <c r="J13" s="83"/>
      <c r="K13" s="83"/>
      <c r="L13" s="83"/>
      <c r="M13" s="83"/>
      <c r="N13" s="83"/>
      <c r="O13" s="83"/>
      <c r="P13" s="83">
        <f t="shared" si="0"/>
        <v>0</v>
      </c>
      <c r="Q13" s="167">
        <f>P13+P14</f>
        <v>0</v>
      </c>
      <c r="R13" s="168"/>
    </row>
    <row r="14" spans="1:18" s="116" customFormat="1" ht="28.35" customHeight="1" x14ac:dyDescent="0.2">
      <c r="A14" s="165"/>
      <c r="B14" s="166"/>
      <c r="C14" s="114" t="s">
        <v>209</v>
      </c>
      <c r="D14" s="107">
        <v>30696</v>
      </c>
      <c r="E14" s="83">
        <v>1</v>
      </c>
      <c r="F14" s="115"/>
      <c r="G14" s="115"/>
      <c r="H14" s="83"/>
      <c r="I14" s="83"/>
      <c r="J14" s="83"/>
      <c r="K14" s="83"/>
      <c r="L14" s="83"/>
      <c r="M14" s="83"/>
      <c r="N14" s="83"/>
      <c r="O14" s="83"/>
      <c r="P14" s="83">
        <f t="shared" si="0"/>
        <v>0</v>
      </c>
      <c r="Q14" s="167"/>
      <c r="R14" s="168"/>
    </row>
    <row r="15" spans="1:18" s="116" customFormat="1" ht="28.35" customHeight="1" x14ac:dyDescent="0.2">
      <c r="A15" s="165">
        <v>5</v>
      </c>
      <c r="B15" s="166" t="s">
        <v>21</v>
      </c>
      <c r="C15" s="114" t="s">
        <v>210</v>
      </c>
      <c r="D15" s="107">
        <v>31694</v>
      </c>
      <c r="E15" s="83">
        <v>6</v>
      </c>
      <c r="F15" s="115"/>
      <c r="G15" s="115"/>
      <c r="H15" s="83"/>
      <c r="I15" s="83"/>
      <c r="J15" s="83"/>
      <c r="K15" s="83"/>
      <c r="L15" s="83"/>
      <c r="M15" s="83"/>
      <c r="N15" s="83"/>
      <c r="O15" s="83"/>
      <c r="P15" s="83">
        <f t="shared" si="0"/>
        <v>0</v>
      </c>
      <c r="Q15" s="167">
        <f>P15+P16</f>
        <v>0</v>
      </c>
      <c r="R15" s="168"/>
    </row>
    <row r="16" spans="1:18" s="116" customFormat="1" ht="28.35" customHeight="1" x14ac:dyDescent="0.2">
      <c r="A16" s="165"/>
      <c r="B16" s="166"/>
      <c r="C16" s="114" t="s">
        <v>211</v>
      </c>
      <c r="D16" s="107">
        <v>36848</v>
      </c>
      <c r="E16" s="83">
        <v>3</v>
      </c>
      <c r="F16" s="115"/>
      <c r="G16" s="115"/>
      <c r="H16" s="83"/>
      <c r="I16" s="83"/>
      <c r="J16" s="83"/>
      <c r="K16" s="83"/>
      <c r="L16" s="83"/>
      <c r="M16" s="83"/>
      <c r="N16" s="83"/>
      <c r="O16" s="83"/>
      <c r="P16" s="83">
        <f t="shared" si="0"/>
        <v>0</v>
      </c>
      <c r="Q16" s="167"/>
      <c r="R16" s="168"/>
    </row>
    <row r="17" spans="1:18" s="116" customFormat="1" ht="28.35" customHeight="1" x14ac:dyDescent="0.2">
      <c r="A17" s="165">
        <v>6</v>
      </c>
      <c r="B17" s="166" t="s">
        <v>22</v>
      </c>
      <c r="C17" s="114" t="s">
        <v>212</v>
      </c>
      <c r="D17" s="107">
        <v>32773</v>
      </c>
      <c r="E17" s="83">
        <v>3</v>
      </c>
      <c r="F17" s="115"/>
      <c r="G17" s="115"/>
      <c r="H17" s="83"/>
      <c r="I17" s="83"/>
      <c r="J17" s="83"/>
      <c r="K17" s="83"/>
      <c r="L17" s="83"/>
      <c r="M17" s="83"/>
      <c r="N17" s="83"/>
      <c r="O17" s="83"/>
      <c r="P17" s="83">
        <f t="shared" si="0"/>
        <v>0</v>
      </c>
      <c r="Q17" s="167">
        <f>P17+P18</f>
        <v>0</v>
      </c>
      <c r="R17" s="168"/>
    </row>
    <row r="18" spans="1:18" s="116" customFormat="1" ht="28.35" customHeight="1" x14ac:dyDescent="0.2">
      <c r="A18" s="165"/>
      <c r="B18" s="166"/>
      <c r="C18" s="114" t="s">
        <v>213</v>
      </c>
      <c r="D18" s="107">
        <v>30862</v>
      </c>
      <c r="E18" s="83">
        <v>8</v>
      </c>
      <c r="F18" s="115"/>
      <c r="G18" s="115"/>
      <c r="H18" s="83"/>
      <c r="I18" s="83"/>
      <c r="J18" s="83"/>
      <c r="K18" s="83"/>
      <c r="L18" s="83"/>
      <c r="M18" s="83"/>
      <c r="N18" s="83"/>
      <c r="O18" s="83"/>
      <c r="P18" s="83">
        <f t="shared" si="0"/>
        <v>0</v>
      </c>
      <c r="Q18" s="167"/>
      <c r="R18" s="168"/>
    </row>
    <row r="19" spans="1:18" s="116" customFormat="1" ht="28.35" customHeight="1" x14ac:dyDescent="0.2">
      <c r="A19" s="165">
        <v>7</v>
      </c>
      <c r="B19" s="166" t="s">
        <v>23</v>
      </c>
      <c r="C19" s="114" t="s">
        <v>214</v>
      </c>
      <c r="D19" s="107">
        <v>31078</v>
      </c>
      <c r="E19" s="83">
        <v>9</v>
      </c>
      <c r="F19" s="115"/>
      <c r="G19" s="115"/>
      <c r="H19" s="83"/>
      <c r="I19" s="83"/>
      <c r="J19" s="83"/>
      <c r="K19" s="83"/>
      <c r="L19" s="83"/>
      <c r="M19" s="83"/>
      <c r="N19" s="83"/>
      <c r="O19" s="83"/>
      <c r="P19" s="83">
        <f t="shared" si="0"/>
        <v>0</v>
      </c>
      <c r="Q19" s="167">
        <f>P19+P20</f>
        <v>0</v>
      </c>
      <c r="R19" s="168"/>
    </row>
    <row r="20" spans="1:18" s="116" customFormat="1" ht="28.35" customHeight="1" x14ac:dyDescent="0.2">
      <c r="A20" s="165"/>
      <c r="B20" s="166"/>
      <c r="C20" s="114" t="s">
        <v>215</v>
      </c>
      <c r="D20" s="107">
        <v>31323</v>
      </c>
      <c r="E20" s="83">
        <v>7</v>
      </c>
      <c r="F20" s="115"/>
      <c r="G20" s="115"/>
      <c r="H20" s="83"/>
      <c r="I20" s="83"/>
      <c r="J20" s="83"/>
      <c r="K20" s="83"/>
      <c r="L20" s="83"/>
      <c r="M20" s="83"/>
      <c r="N20" s="83"/>
      <c r="O20" s="83"/>
      <c r="P20" s="83">
        <f t="shared" si="0"/>
        <v>0</v>
      </c>
      <c r="Q20" s="167"/>
      <c r="R20" s="168"/>
    </row>
    <row r="21" spans="1:18" s="116" customFormat="1" ht="28.35" customHeight="1" x14ac:dyDescent="0.2">
      <c r="A21" s="165">
        <v>8</v>
      </c>
      <c r="B21" s="166" t="s">
        <v>24</v>
      </c>
      <c r="C21" s="114" t="s">
        <v>216</v>
      </c>
      <c r="D21" s="107">
        <v>31276</v>
      </c>
      <c r="E21" s="83">
        <v>1</v>
      </c>
      <c r="F21" s="115"/>
      <c r="G21" s="115"/>
      <c r="H21" s="83"/>
      <c r="I21" s="83"/>
      <c r="J21" s="83"/>
      <c r="K21" s="83"/>
      <c r="L21" s="83"/>
      <c r="M21" s="83"/>
      <c r="N21" s="83"/>
      <c r="O21" s="83"/>
      <c r="P21" s="83">
        <f t="shared" si="0"/>
        <v>0</v>
      </c>
      <c r="Q21" s="167">
        <f>P21+P22</f>
        <v>0</v>
      </c>
      <c r="R21" s="168"/>
    </row>
    <row r="22" spans="1:18" s="116" customFormat="1" ht="28.35" customHeight="1" x14ac:dyDescent="0.2">
      <c r="A22" s="165"/>
      <c r="B22" s="166"/>
      <c r="C22" s="114" t="s">
        <v>217</v>
      </c>
      <c r="D22" s="107">
        <v>33783</v>
      </c>
      <c r="E22" s="83">
        <v>5</v>
      </c>
      <c r="F22" s="115"/>
      <c r="G22" s="115"/>
      <c r="H22" s="83"/>
      <c r="I22" s="83"/>
      <c r="J22" s="83"/>
      <c r="K22" s="83"/>
      <c r="L22" s="83"/>
      <c r="M22" s="83"/>
      <c r="N22" s="83"/>
      <c r="O22" s="83"/>
      <c r="P22" s="83">
        <f t="shared" si="0"/>
        <v>0</v>
      </c>
      <c r="Q22" s="167"/>
      <c r="R22" s="168"/>
    </row>
    <row r="23" spans="1:18" s="116" customFormat="1" ht="28.35" customHeight="1" x14ac:dyDescent="0.2">
      <c r="A23" s="165">
        <v>9</v>
      </c>
      <c r="B23" s="166" t="s">
        <v>25</v>
      </c>
      <c r="C23" s="114" t="s">
        <v>218</v>
      </c>
      <c r="D23" s="107">
        <v>30063</v>
      </c>
      <c r="E23" s="83">
        <v>10</v>
      </c>
      <c r="F23" s="115"/>
      <c r="G23" s="115"/>
      <c r="H23" s="83"/>
      <c r="I23" s="83"/>
      <c r="J23" s="83"/>
      <c r="K23" s="83"/>
      <c r="L23" s="83"/>
      <c r="M23" s="83"/>
      <c r="N23" s="83"/>
      <c r="O23" s="83"/>
      <c r="P23" s="83">
        <f t="shared" si="0"/>
        <v>0</v>
      </c>
      <c r="Q23" s="167">
        <f>P23+P24</f>
        <v>0</v>
      </c>
      <c r="R23" s="168"/>
    </row>
    <row r="24" spans="1:18" s="116" customFormat="1" ht="28.35" customHeight="1" x14ac:dyDescent="0.2">
      <c r="A24" s="165"/>
      <c r="B24" s="166"/>
      <c r="C24" s="114" t="s">
        <v>219</v>
      </c>
      <c r="D24" s="107">
        <v>34970</v>
      </c>
      <c r="E24" s="83">
        <v>9</v>
      </c>
      <c r="F24" s="115"/>
      <c r="G24" s="115"/>
      <c r="H24" s="83"/>
      <c r="I24" s="83"/>
      <c r="J24" s="83"/>
      <c r="K24" s="83"/>
      <c r="L24" s="83"/>
      <c r="M24" s="83"/>
      <c r="N24" s="83"/>
      <c r="O24" s="83"/>
      <c r="P24" s="83">
        <f t="shared" si="0"/>
        <v>0</v>
      </c>
      <c r="Q24" s="167"/>
      <c r="R24" s="168"/>
    </row>
    <row r="25" spans="1:18" s="116" customFormat="1" ht="28.35" customHeight="1" x14ac:dyDescent="0.2">
      <c r="A25" s="169">
        <v>10</v>
      </c>
      <c r="B25" s="170" t="s">
        <v>26</v>
      </c>
      <c r="C25" s="114" t="s">
        <v>220</v>
      </c>
      <c r="D25" s="107">
        <v>30146</v>
      </c>
      <c r="E25" s="83">
        <v>5</v>
      </c>
      <c r="F25" s="115"/>
      <c r="G25" s="115"/>
      <c r="H25" s="83"/>
      <c r="I25" s="83"/>
      <c r="J25" s="83"/>
      <c r="K25" s="83"/>
      <c r="L25" s="83"/>
      <c r="M25" s="83"/>
      <c r="N25" s="83"/>
      <c r="O25" s="83"/>
      <c r="P25" s="83">
        <f t="shared" si="0"/>
        <v>0</v>
      </c>
      <c r="Q25" s="171">
        <f>P25+P26</f>
        <v>0</v>
      </c>
      <c r="R25" s="172"/>
    </row>
    <row r="26" spans="1:18" s="116" customFormat="1" ht="28.35" customHeight="1" x14ac:dyDescent="0.2">
      <c r="A26" s="169"/>
      <c r="B26" s="170"/>
      <c r="C26" s="118" t="s">
        <v>221</v>
      </c>
      <c r="D26" s="107">
        <v>28330</v>
      </c>
      <c r="E26" s="87">
        <v>10</v>
      </c>
      <c r="F26" s="119"/>
      <c r="G26" s="119"/>
      <c r="H26" s="87"/>
      <c r="I26" s="87"/>
      <c r="J26" s="87"/>
      <c r="K26" s="87"/>
      <c r="L26" s="87"/>
      <c r="M26" s="87"/>
      <c r="N26" s="87"/>
      <c r="O26" s="87"/>
      <c r="P26" s="87">
        <f t="shared" si="0"/>
        <v>0</v>
      </c>
      <c r="Q26" s="171"/>
      <c r="R26" s="172"/>
    </row>
    <row r="27" spans="1:18" ht="15.75" x14ac:dyDescent="0.25">
      <c r="A27" s="89"/>
      <c r="B27" s="90"/>
      <c r="C27" s="90"/>
      <c r="D27" s="90"/>
      <c r="E27" s="90"/>
      <c r="F27" s="90"/>
      <c r="G27" s="90"/>
      <c r="H27" s="90"/>
      <c r="I27" s="90"/>
      <c r="J27" s="89"/>
      <c r="K27" s="89"/>
      <c r="L27" s="89"/>
      <c r="M27" s="89"/>
      <c r="N27" s="89"/>
      <c r="O27" s="89"/>
      <c r="P27" s="89"/>
      <c r="Q27" s="89"/>
      <c r="R27" s="89"/>
    </row>
    <row r="28" spans="1:18" ht="16.5" x14ac:dyDescent="0.25">
      <c r="A28" s="91" t="s">
        <v>27</v>
      </c>
      <c r="B28" s="91"/>
      <c r="C28" s="91"/>
      <c r="D28" s="91"/>
      <c r="E28" s="91"/>
      <c r="F28" s="91"/>
      <c r="G28" s="91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</row>
    <row r="29" spans="1:18" ht="16.5" x14ac:dyDescent="0.25">
      <c r="A29" s="75"/>
      <c r="B29" s="76"/>
      <c r="C29" s="76"/>
      <c r="D29" s="76"/>
      <c r="E29" s="76"/>
      <c r="F29" s="76"/>
      <c r="G29" s="76"/>
      <c r="H29" s="76"/>
      <c r="I29" s="76"/>
      <c r="J29" s="75"/>
      <c r="K29" s="75"/>
      <c r="L29" s="75"/>
      <c r="M29" s="75"/>
      <c r="N29" s="75"/>
      <c r="O29" s="75"/>
      <c r="P29" s="75"/>
      <c r="Q29" s="75"/>
      <c r="R29" s="75"/>
    </row>
    <row r="30" spans="1:18" ht="16.5" x14ac:dyDescent="0.25">
      <c r="A30" s="91" t="s">
        <v>108</v>
      </c>
      <c r="B30" s="91"/>
      <c r="C30" s="91"/>
      <c r="D30" s="91"/>
      <c r="E30" s="91"/>
      <c r="F30" s="91"/>
      <c r="G30" s="91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</row>
  </sheetData>
  <sheetProtection selectLockedCells="1" selectUnlockedCells="1"/>
  <mergeCells count="56">
    <mergeCell ref="A25:A26"/>
    <mergeCell ref="B25:B26"/>
    <mergeCell ref="Q25:Q26"/>
    <mergeCell ref="R25:R26"/>
    <mergeCell ref="H28:R28"/>
    <mergeCell ref="H30:R30"/>
    <mergeCell ref="A21:A22"/>
    <mergeCell ref="B21:B22"/>
    <mergeCell ref="Q21:Q22"/>
    <mergeCell ref="R21:R22"/>
    <mergeCell ref="A23:A24"/>
    <mergeCell ref="B23:B24"/>
    <mergeCell ref="Q23:Q24"/>
    <mergeCell ref="R23:R24"/>
    <mergeCell ref="A17:A18"/>
    <mergeCell ref="B17:B18"/>
    <mergeCell ref="Q17:Q18"/>
    <mergeCell ref="R17:R18"/>
    <mergeCell ref="A19:A20"/>
    <mergeCell ref="B19:B20"/>
    <mergeCell ref="Q19:Q20"/>
    <mergeCell ref="R19:R20"/>
    <mergeCell ref="A13:A14"/>
    <mergeCell ref="B13:B14"/>
    <mergeCell ref="Q13:Q14"/>
    <mergeCell ref="R13:R14"/>
    <mergeCell ref="A15:A16"/>
    <mergeCell ref="B15:B16"/>
    <mergeCell ref="Q15:Q16"/>
    <mergeCell ref="R15:R16"/>
    <mergeCell ref="A9:A10"/>
    <mergeCell ref="B9:B10"/>
    <mergeCell ref="Q9:Q10"/>
    <mergeCell ref="R9:R10"/>
    <mergeCell ref="A11:A12"/>
    <mergeCell ref="B11:B12"/>
    <mergeCell ref="Q11:Q12"/>
    <mergeCell ref="R11:R12"/>
    <mergeCell ref="N5:O5"/>
    <mergeCell ref="P5:P6"/>
    <mergeCell ref="Q5:Q6"/>
    <mergeCell ref="R5:R6"/>
    <mergeCell ref="A7:A8"/>
    <mergeCell ref="B7:B8"/>
    <mergeCell ref="Q7:Q8"/>
    <mergeCell ref="R7:R8"/>
    <mergeCell ref="A1:R1"/>
    <mergeCell ref="A5:A6"/>
    <mergeCell ref="B5:B6"/>
    <mergeCell ref="C5:C6"/>
    <mergeCell ref="D5:D6"/>
    <mergeCell ref="E5:E6"/>
    <mergeCell ref="F5:G5"/>
    <mergeCell ref="H5:I5"/>
    <mergeCell ref="J5:K5"/>
    <mergeCell ref="L5:M5"/>
  </mergeCells>
  <printOptions horizontalCentered="1"/>
  <pageMargins left="0.39374999999999999" right="0.39374999999999999" top="0.87986111111111109" bottom="0.43333333333333335" header="0.51181102362204722" footer="0.51181102362204722"/>
  <pageSetup scale="63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7248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Общекомандный зачет</vt:lpstr>
      <vt:lpstr>Баскет 3х3</vt:lpstr>
      <vt:lpstr>Футбол</vt:lpstr>
      <vt:lpstr>1</vt:lpstr>
      <vt:lpstr>Бадм Общ</vt:lpstr>
      <vt:lpstr>Бадм Муж</vt:lpstr>
      <vt:lpstr>Бадм Жен</vt:lpstr>
      <vt:lpstr>Жим</vt:lpstr>
      <vt:lpstr>МнБор</vt:lpstr>
      <vt:lpstr>Плавание</vt:lpstr>
      <vt:lpstr>'Общекомандный зачет'!Excel_BuiltIn_Print_Area</vt:lpstr>
      <vt:lpstr>'Бадм Жен'!Print_Area</vt:lpstr>
      <vt:lpstr>'Бадм Муж'!Print_Area</vt:lpstr>
      <vt:lpstr>'Баскет 3х3'!Print_Area</vt:lpstr>
      <vt:lpstr>'Общекомандный зачет'!Print_Area</vt:lpstr>
      <vt:lpstr>Футбол!Print_Area</vt:lpstr>
      <vt:lpstr>Жим!Область_печати</vt:lpstr>
      <vt:lpstr>'Общекомандный зачет'!Область_печати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Таймулина Ю.В.</dc:creator>
  <cp:lastModifiedBy>User</cp:lastModifiedBy>
  <cp:revision>3</cp:revision>
  <cp:lastPrinted>2026-07-06T16:54:10Z</cp:lastPrinted>
  <dcterms:created xsi:type="dcterms:W3CDTF">2005-05-16T05:57:11Z</dcterms:created>
  <dcterms:modified xsi:type="dcterms:W3CDTF">2026-07-14T05:52:03Z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r8>0</vt:r8>
  </property>
  <property fmtid="{D5CDD505-2E9C-101B-9397-08002B2CF9AE}" pid="3" name="ICV">
    <vt:lpwstr>38C83A25E54943C2B2FE493F4C71A289_13</vt:lpwstr>
  </property>
  <property fmtid="{D5CDD505-2E9C-101B-9397-08002B2CF9AE}" pid="4" name="KSOProductBuildVer">
    <vt:lpwstr>1049-12.1.0.26880</vt:lpwstr>
  </property>
</Properties>
</file>