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30" windowHeight="4065" tabRatio="571" activeTab="0"/>
  </bookViews>
  <sheets>
    <sheet name="ПР" sheetId="1" r:id="rId1"/>
    <sheet name="ЖЛ" sheetId="2" r:id="rId2"/>
    <sheet name="СТ" sheetId="3" r:id="rId3"/>
    <sheet name="ТР" sheetId="4" r:id="rId4"/>
    <sheet name="ВСЁ" sheetId="5" r:id="rId5"/>
    <sheet name="Судьи" sheetId="6" r:id="rId6"/>
  </sheets>
  <definedNames>
    <definedName name="_xlnm.Print_Area" localSheetId="4">'ВСЁ'!$A$1:$AT$42</definedName>
  </definedNames>
  <calcPr fullCalcOnLoad="1"/>
</workbook>
</file>

<file path=xl/sharedStrings.xml><?xml version="1.0" encoding="utf-8"?>
<sst xmlns="http://schemas.openxmlformats.org/spreadsheetml/2006/main" count="824" uniqueCount="129">
  <si>
    <t>Шварц</t>
  </si>
  <si>
    <t>Сумма</t>
  </si>
  <si>
    <t>В/К</t>
  </si>
  <si>
    <t>ФИО</t>
  </si>
  <si>
    <t>ЖИМ ЛЕЖА</t>
  </si>
  <si>
    <t>СТАНОВАЯ ТЯГА</t>
  </si>
  <si>
    <t>Рез-тат</t>
  </si>
  <si>
    <t>Место</t>
  </si>
  <si>
    <t>НАЦИОНАЛЬНАЯ  АССОЦИАЦИЯ  ПАУЭРЛИФТИНГА  IPA - РОССИЯ</t>
  </si>
  <si>
    <t>КМС</t>
  </si>
  <si>
    <t>Дата рождения</t>
  </si>
  <si>
    <t>СУММА 2Х ВИДОВ</t>
  </si>
  <si>
    <t>ПРИСЕДАНИЕ</t>
  </si>
  <si>
    <t>Главный  секретарь                                                                                                                                              А.В.ЗДРАВОМЫСЛОВ</t>
  </si>
  <si>
    <t>Возраст. категория</t>
  </si>
  <si>
    <t>Собст. вес</t>
  </si>
  <si>
    <t>К-т Шварца</t>
  </si>
  <si>
    <t>Владимир Сергеев</t>
  </si>
  <si>
    <t>Вячеслав Паркаев</t>
  </si>
  <si>
    <t>Алексей Князькин</t>
  </si>
  <si>
    <t>Никита Желев</t>
  </si>
  <si>
    <t>Павел Зубов</t>
  </si>
  <si>
    <t>Пётр Бородинов</t>
  </si>
  <si>
    <t>Андрей Гусев</t>
  </si>
  <si>
    <t>Андрей Ладейщиков</t>
  </si>
  <si>
    <t>МБОУ  ДОД  ДЮСШ "ВИКТОРИЯ" (г. ЕКАТЕРИНБУРГ)</t>
  </si>
  <si>
    <t>Дмитрий Кочиев</t>
  </si>
  <si>
    <t>teen 18-19</t>
  </si>
  <si>
    <t>open</t>
  </si>
  <si>
    <t>teen 14-15</t>
  </si>
  <si>
    <t>Дмитрий Иванов</t>
  </si>
  <si>
    <t>Алексей Уймин</t>
  </si>
  <si>
    <t>Кирилл Исаев</t>
  </si>
  <si>
    <t>junior</t>
  </si>
  <si>
    <t>Дивиз.</t>
  </si>
  <si>
    <t>Дата выст.</t>
  </si>
  <si>
    <t xml:space="preserve">Главный  судья                                                                                                                                                                           А.Н.СЕНЬ </t>
  </si>
  <si>
    <t>Общее</t>
  </si>
  <si>
    <t>Пром.с.</t>
  </si>
  <si>
    <t>Виталий Журавлёв</t>
  </si>
  <si>
    <t>Антон Мамонтов</t>
  </si>
  <si>
    <t>Александр Здравомыслов</t>
  </si>
  <si>
    <t>Никита Симонов</t>
  </si>
  <si>
    <t>Павел Чушкин</t>
  </si>
  <si>
    <t>Виктор Ананьин</t>
  </si>
  <si>
    <t>3р</t>
  </si>
  <si>
    <t>1р</t>
  </si>
  <si>
    <t>2р</t>
  </si>
  <si>
    <t>Александр Климчук</t>
  </si>
  <si>
    <t>Возраст</t>
  </si>
  <si>
    <t>К-т Фостера</t>
  </si>
  <si>
    <t>К ты Шварца-Фостера</t>
  </si>
  <si>
    <t>26</t>
  </si>
  <si>
    <t>19</t>
  </si>
  <si>
    <t>25</t>
  </si>
  <si>
    <t>32</t>
  </si>
  <si>
    <t>18</t>
  </si>
  <si>
    <t>22</t>
  </si>
  <si>
    <t>23</t>
  </si>
  <si>
    <t>28</t>
  </si>
  <si>
    <t>24</t>
  </si>
  <si>
    <t>27</t>
  </si>
  <si>
    <t>б/р</t>
  </si>
  <si>
    <t>№№</t>
  </si>
  <si>
    <t>МУЖЧИНЫ, ЮНИОРЫ, ЮНОШИ.  БЕЗЭКИПИРОВОЧНЫЙ  ДИВИЗИОН  / IPA-SLP-RAW</t>
  </si>
  <si>
    <t>МУЖЧИНЫ, ЮНИОРЫ, ЮНОШИ. ЭКИПИРОВОЧНЫЙ  ДИВИЗИОН   / IPA-SLP-EQU</t>
  </si>
  <si>
    <t>Отделение  адаптивной  физической  культуры. Отделение  пауэрлифтинга.</t>
  </si>
  <si>
    <t>СТАНОВАЯ  ТЯГА / DEADLIFT</t>
  </si>
  <si>
    <t>ЖИМ  ЛЁЖА / BENCH  PRESS</t>
  </si>
  <si>
    <t>ПРИСЕДАНИЕ / SQUAT</t>
  </si>
  <si>
    <t>ПО  ПАУЭРЛИФТИНГУ - ОТДЕЛЬНЫМ  ВИДАМ</t>
  </si>
  <si>
    <t>Судья на помосте</t>
  </si>
  <si>
    <t>Старший судья на помосте</t>
  </si>
  <si>
    <t>Желев Н.И.</t>
  </si>
  <si>
    <t>Мамонтов А.С.</t>
  </si>
  <si>
    <t>Чушкин П.С.</t>
  </si>
  <si>
    <t>ЖЛ</t>
  </si>
  <si>
    <t>ПР, СТ</t>
  </si>
  <si>
    <t>СТ</t>
  </si>
  <si>
    <t>Екатеринбург</t>
  </si>
  <si>
    <t>ПР,ЖЛ,СТ</t>
  </si>
  <si>
    <t>Главный  секретарь                                 Здравомыслов А.В.</t>
  </si>
  <si>
    <t>по правилам НАП IPA-Россия</t>
  </si>
  <si>
    <t>Главный  судья                                                         Сень А.Н.</t>
  </si>
  <si>
    <t xml:space="preserve">СВОДНЫЙ   ПРОТОКОЛ  /  SUMMARY  PROTOCOL </t>
  </si>
  <si>
    <t>№№ п/п</t>
  </si>
  <si>
    <t>общее</t>
  </si>
  <si>
    <t>дивизион</t>
  </si>
  <si>
    <t>RAW-1</t>
  </si>
  <si>
    <t>RAW-2</t>
  </si>
  <si>
    <t>RAW-3</t>
  </si>
  <si>
    <t>EQU-1</t>
  </si>
  <si>
    <t>EQU-2</t>
  </si>
  <si>
    <t>"ПРИЗ  ОТКРЫТИЯ  СЕЗОНА   ДЮСШ  "ВИКТОРИЯ"  ПО  ПАУЭРЛИФТИНГУ - ОТДЕЛЬНЫМ  ДВИЖЕНИЯМ</t>
  </si>
  <si>
    <t>22-23 сентября 2012 г.                                                        г.ЕКАТЕРИНБУРГ / тренажёрный зал УСЗ им.В.Д.Гмызина</t>
  </si>
  <si>
    <t>22.09</t>
  </si>
  <si>
    <t>Виктор Инамов</t>
  </si>
  <si>
    <t>15</t>
  </si>
  <si>
    <t>23.09</t>
  </si>
  <si>
    <t>Евгений Тамбовцев</t>
  </si>
  <si>
    <t>Сергей Микушин</t>
  </si>
  <si>
    <t>"ПРИЗ  ОТКРЫТИЯ  СЕЗОНА  ДЮСШ  "ВИКТОРИЯ"  ПО  ПАУЭРЛИФТИНГУ - ОТДЕЛЬНЫМ  ДВИЖЕНИЯМ</t>
  </si>
  <si>
    <t>22-23 сентября 2012 г.                                                                       г.ЕКАТЕРИНБУРГ / тренажёрный зал УСЗ им.В.Д.Гмызина</t>
  </si>
  <si>
    <t>Главный  секретарь                                                                                                                                                 А.В.ЗДРАВОМЫСЛОВ</t>
  </si>
  <si>
    <t xml:space="preserve">НАЦИОНАЛЬНАЯ  АССОЦИАЦИЯ  ПАУЭРЛИФТИНГА  </t>
  </si>
  <si>
    <t>Илья Колмогоров</t>
  </si>
  <si>
    <t>29</t>
  </si>
  <si>
    <t>EQU-3</t>
  </si>
  <si>
    <t>22-23 сентября 2012 г.                                                                                                                                           г.ЕКАТЕРИНБУРГ / тренажёрный зал УСЗ им.В.Д.Гмызина</t>
  </si>
  <si>
    <t>Главный  секретарь                                                                                                                                                   А.В.ЗДРАВОМЫСЛОВ</t>
  </si>
  <si>
    <t xml:space="preserve">Главный  судья                                                                                                                                                                              А.Н.СЕНЬ </t>
  </si>
  <si>
    <t>СУДЬИ  "ПРИЗА  ОТКРЫТИЯ  СЕЗОНА  ДЮСШ  "ВИКТОРИЯ"</t>
  </si>
  <si>
    <t>22-23.09.2012 г.                     г.Екатеринбург / ТЗ УСЗ им. В.Д.Гмызина</t>
  </si>
  <si>
    <t>1 день. 22.09.2012 г.</t>
  </si>
  <si>
    <t>Тетеркин В.В.</t>
  </si>
  <si>
    <t>Здравомыслов А.В.</t>
  </si>
  <si>
    <t>Журавлёв В.Г.</t>
  </si>
  <si>
    <t>ПР,СТ</t>
  </si>
  <si>
    <t>Климчук А.В.</t>
  </si>
  <si>
    <t>2 день. 23.09.2012 г.</t>
  </si>
  <si>
    <t>Сергеев В.А.</t>
  </si>
  <si>
    <t>Иванов Д.В.</t>
  </si>
  <si>
    <t>Паркаев В.А.</t>
  </si>
  <si>
    <t>Место ТР</t>
  </si>
  <si>
    <t>СУММА  ТРОЕБОРЬЯ</t>
  </si>
  <si>
    <t xml:space="preserve">ПО  ПРАВИЛАМ  IPA-РОССИЯ.  ДИВИЗИОН  СОВ </t>
  </si>
  <si>
    <t>Разряд СОВ</t>
  </si>
  <si>
    <t>Место ПЛ</t>
  </si>
  <si>
    <t>Отделение  адаптивной  физической  культуры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</si>
</sst>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d/m;@"/>
    <numFmt numFmtId="167" formatCode="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trike/>
      <sz val="12"/>
      <color indexed="10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64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4" fontId="10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164" fontId="11" fillId="0" borderId="28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14" fontId="10" fillId="0" borderId="26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2" fontId="10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2" fontId="10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14" fillId="0" borderId="36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" fontId="6" fillId="32" borderId="17" xfId="0" applyNumberFormat="1" applyFont="1" applyFill="1" applyBorder="1" applyAlignment="1">
      <alignment horizontal="center" vertical="center"/>
    </xf>
    <xf numFmtId="1" fontId="6" fillId="32" borderId="18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" fontId="6" fillId="32" borderId="35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164" fontId="22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" fontId="24" fillId="0" borderId="4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2" fontId="7" fillId="0" borderId="39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14" fontId="10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164" fontId="11" fillId="0" borderId="4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/>
    </xf>
    <xf numFmtId="2" fontId="10" fillId="0" borderId="36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left" vertical="center"/>
    </xf>
    <xf numFmtId="14" fontId="10" fillId="0" borderId="46" xfId="0" applyNumberFormat="1" applyFont="1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164" fontId="11" fillId="0" borderId="36" xfId="0" applyNumberFormat="1" applyFont="1" applyFill="1" applyBorder="1" applyAlignment="1">
      <alignment horizontal="center" vertical="center"/>
    </xf>
    <xf numFmtId="0" fontId="12" fillId="0" borderId="46" xfId="0" applyNumberFormat="1" applyFont="1" applyFill="1" applyBorder="1" applyAlignment="1">
      <alignment horizontal="center" vertical="center"/>
    </xf>
    <xf numFmtId="2" fontId="10" fillId="0" borderId="40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2" fontId="11" fillId="0" borderId="30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164" fontId="11" fillId="0" borderId="37" xfId="0" applyNumberFormat="1" applyFont="1" applyFill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14" fontId="10" fillId="0" borderId="23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/>
    </xf>
    <xf numFmtId="164" fontId="11" fillId="0" borderId="38" xfId="0" applyNumberFormat="1" applyFont="1" applyFill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15" fillId="0" borderId="36" xfId="0" applyNumberFormat="1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1" fontId="15" fillId="0" borderId="28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49" fontId="10" fillId="0" borderId="53" xfId="0" applyNumberFormat="1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2" fontId="8" fillId="0" borderId="48" xfId="0" applyNumberFormat="1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>
      <alignment horizontal="center" vertical="center"/>
    </xf>
    <xf numFmtId="2" fontId="8" fillId="0" borderId="54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" fontId="6" fillId="32" borderId="39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center" vertical="center"/>
    </xf>
    <xf numFmtId="1" fontId="15" fillId="0" borderId="34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1" fontId="15" fillId="32" borderId="28" xfId="0" applyNumberFormat="1" applyFont="1" applyFill="1" applyBorder="1" applyAlignment="1">
      <alignment horizontal="center" vertical="center"/>
    </xf>
    <xf numFmtId="1" fontId="15" fillId="32" borderId="38" xfId="0" applyNumberFormat="1" applyFont="1" applyFill="1" applyBorder="1" applyAlignment="1">
      <alignment horizontal="center" vertical="center"/>
    </xf>
    <xf numFmtId="1" fontId="15" fillId="32" borderId="25" xfId="0" applyNumberFormat="1" applyFont="1" applyFill="1" applyBorder="1" applyAlignment="1">
      <alignment horizontal="center" vertical="center"/>
    </xf>
    <xf numFmtId="1" fontId="15" fillId="32" borderId="19" xfId="0" applyNumberFormat="1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2" fontId="7" fillId="0" borderId="55" xfId="0" applyNumberFormat="1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2" fontId="8" fillId="0" borderId="55" xfId="0" applyNumberFormat="1" applyFont="1" applyFill="1" applyBorder="1" applyAlignment="1">
      <alignment horizontal="center" vertical="center"/>
    </xf>
    <xf numFmtId="1" fontId="15" fillId="32" borderId="56" xfId="0" applyNumberFormat="1" applyFont="1" applyFill="1" applyBorder="1" applyAlignment="1">
      <alignment horizontal="center" vertical="center"/>
    </xf>
    <xf numFmtId="1" fontId="6" fillId="32" borderId="55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2" fontId="8" fillId="0" borderId="53" xfId="0" applyNumberFormat="1" applyFont="1" applyFill="1" applyBorder="1" applyAlignment="1">
      <alignment horizontal="center" vertical="center"/>
    </xf>
    <xf numFmtId="1" fontId="15" fillId="0" borderId="47" xfId="0" applyNumberFormat="1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center"/>
    </xf>
    <xf numFmtId="1" fontId="15" fillId="0" borderId="46" xfId="0" applyNumberFormat="1" applyFont="1" applyFill="1" applyBorder="1" applyAlignment="1">
      <alignment horizontal="center" vertical="center"/>
    </xf>
    <xf numFmtId="1" fontId="15" fillId="0" borderId="50" xfId="0" applyNumberFormat="1" applyFont="1" applyFill="1" applyBorder="1" applyAlignment="1">
      <alignment horizontal="center" vertical="center"/>
    </xf>
    <xf numFmtId="1" fontId="15" fillId="32" borderId="40" xfId="0" applyNumberFormat="1" applyFont="1" applyFill="1" applyBorder="1" applyAlignment="1">
      <alignment horizontal="center" vertical="center"/>
    </xf>
    <xf numFmtId="1" fontId="6" fillId="32" borderId="30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1" fontId="6" fillId="0" borderId="59" xfId="0" applyNumberFormat="1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 quotePrefix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7" fillId="0" borderId="4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64" fontId="11" fillId="0" borderId="40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4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164" fontId="15" fillId="0" borderId="62" xfId="0" applyNumberFormat="1" applyFont="1" applyFill="1" applyBorder="1" applyAlignment="1">
      <alignment horizontal="center" vertical="center" wrapText="1"/>
    </xf>
    <xf numFmtId="164" fontId="15" fillId="0" borderId="20" xfId="0" applyNumberFormat="1" applyFont="1" applyFill="1" applyBorder="1" applyAlignment="1">
      <alignment horizontal="center" vertical="center" wrapText="1"/>
    </xf>
    <xf numFmtId="164" fontId="15" fillId="0" borderId="62" xfId="0" applyNumberFormat="1" applyFont="1" applyFill="1" applyBorder="1" applyAlignment="1" quotePrefix="1">
      <alignment horizontal="center" vertic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zoomScale="70" zoomScaleNormal="75" zoomScaleSheetLayoutView="70" zoomScalePageLayoutView="0" workbookViewId="0" topLeftCell="A1">
      <selection activeCell="H23" sqref="H23"/>
    </sheetView>
  </sheetViews>
  <sheetFormatPr defaultColWidth="9.00390625" defaultRowHeight="12.75"/>
  <cols>
    <col min="1" max="2" width="5.75390625" style="2" customWidth="1"/>
    <col min="3" max="3" width="7.125" style="58" customWidth="1"/>
    <col min="4" max="4" width="10.25390625" style="58" customWidth="1"/>
    <col min="5" max="5" width="23.125" style="6" customWidth="1"/>
    <col min="6" max="6" width="13.625" style="2" customWidth="1"/>
    <col min="7" max="7" width="6.375" style="51" customWidth="1"/>
    <col min="8" max="8" width="12.375" style="2" customWidth="1"/>
    <col min="9" max="9" width="10.875" style="59" customWidth="1"/>
    <col min="10" max="10" width="10.25390625" style="5" customWidth="1"/>
    <col min="11" max="11" width="6.875" style="149" customWidth="1"/>
    <col min="12" max="12" width="11.75390625" style="5" customWidth="1"/>
    <col min="13" max="13" width="8.75390625" style="2" customWidth="1"/>
    <col min="14" max="15" width="8.75390625" style="1" customWidth="1"/>
    <col min="16" max="16" width="8.75390625" style="2" customWidth="1"/>
    <col min="17" max="17" width="11.875" style="137" bestFit="1" customWidth="1"/>
    <col min="18" max="18" width="10.75390625" style="3" customWidth="1"/>
    <col min="19" max="19" width="12.75390625" style="57" customWidth="1"/>
    <col min="20" max="20" width="5.75390625" style="34" customWidth="1"/>
    <col min="21" max="21" width="12.75390625" style="6" customWidth="1"/>
  </cols>
  <sheetData>
    <row r="1" spans="1:21" s="85" customFormat="1" ht="15.75">
      <c r="A1" s="305" t="s">
        <v>104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1" s="85" customFormat="1" ht="15.75">
      <c r="A2" s="305" t="s">
        <v>25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</row>
    <row r="3" spans="1:21" s="85" customFormat="1" ht="15.75">
      <c r="A3" s="305" t="s">
        <v>66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</row>
    <row r="4" spans="1:21" s="85" customFormat="1" ht="10.5" customHeight="1">
      <c r="A4" s="20"/>
      <c r="B4" s="20"/>
      <c r="C4" s="20"/>
      <c r="D4" s="20"/>
      <c r="E4" s="20"/>
      <c r="F4" s="20"/>
      <c r="G4" s="50"/>
      <c r="H4" s="20"/>
      <c r="I4" s="20"/>
      <c r="J4" s="52"/>
      <c r="K4" s="20"/>
      <c r="L4" s="20"/>
      <c r="M4" s="20"/>
      <c r="N4" s="20"/>
      <c r="O4" s="20"/>
      <c r="P4" s="20"/>
      <c r="Q4" s="20"/>
      <c r="R4" s="20"/>
      <c r="S4" s="82"/>
      <c r="T4" s="20"/>
      <c r="U4" s="20"/>
    </row>
    <row r="5" spans="1:21" s="85" customFormat="1" ht="18">
      <c r="A5" s="306" t="s">
        <v>101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</row>
    <row r="6" spans="1:21" s="85" customFormat="1" ht="18">
      <c r="A6" s="307" t="s">
        <v>125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</row>
    <row r="7" spans="1:21" s="85" customFormat="1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</row>
    <row r="8" spans="1:21" s="85" customFormat="1" ht="18">
      <c r="A8" s="306" t="s">
        <v>94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</row>
    <row r="9" spans="1:21" s="85" customFormat="1" ht="11.25" customHeight="1" thickBot="1">
      <c r="A9" s="13"/>
      <c r="B9" s="13"/>
      <c r="C9" s="13"/>
      <c r="D9" s="13"/>
      <c r="E9" s="86"/>
      <c r="F9" s="14"/>
      <c r="G9" s="7"/>
      <c r="H9" s="15"/>
      <c r="I9" s="7"/>
      <c r="J9" s="15"/>
      <c r="K9" s="7"/>
      <c r="L9" s="7"/>
      <c r="M9" s="7"/>
      <c r="N9" s="7"/>
      <c r="O9" s="8"/>
      <c r="P9" s="8"/>
      <c r="Q9" s="132"/>
      <c r="R9" s="9"/>
      <c r="S9" s="83"/>
      <c r="T9" s="35"/>
      <c r="U9" s="13"/>
    </row>
    <row r="10" spans="1:21" s="138" customFormat="1" ht="15.75" customHeight="1">
      <c r="A10" s="323" t="s">
        <v>85</v>
      </c>
      <c r="B10" s="308" t="s">
        <v>7</v>
      </c>
      <c r="C10" s="308" t="s">
        <v>2</v>
      </c>
      <c r="D10" s="308" t="s">
        <v>35</v>
      </c>
      <c r="E10" s="308" t="s">
        <v>3</v>
      </c>
      <c r="F10" s="308" t="s">
        <v>10</v>
      </c>
      <c r="G10" s="321" t="s">
        <v>49</v>
      </c>
      <c r="H10" s="308" t="s">
        <v>14</v>
      </c>
      <c r="I10" s="311" t="s">
        <v>15</v>
      </c>
      <c r="J10" s="313" t="s">
        <v>16</v>
      </c>
      <c r="K10" s="313" t="s">
        <v>50</v>
      </c>
      <c r="L10" s="313" t="s">
        <v>51</v>
      </c>
      <c r="M10" s="315" t="s">
        <v>12</v>
      </c>
      <c r="N10" s="316"/>
      <c r="O10" s="316"/>
      <c r="P10" s="316"/>
      <c r="Q10" s="316"/>
      <c r="R10" s="317"/>
      <c r="S10" s="318"/>
      <c r="T10" s="319" t="s">
        <v>7</v>
      </c>
      <c r="U10" s="320"/>
    </row>
    <row r="11" spans="1:21" s="138" customFormat="1" ht="26.25" thickBot="1">
      <c r="A11" s="324"/>
      <c r="B11" s="309"/>
      <c r="C11" s="309"/>
      <c r="D11" s="309"/>
      <c r="E11" s="309"/>
      <c r="F11" s="309"/>
      <c r="G11" s="322"/>
      <c r="H11" s="309"/>
      <c r="I11" s="312"/>
      <c r="J11" s="314"/>
      <c r="K11" s="314"/>
      <c r="L11" s="314"/>
      <c r="M11" s="139">
        <v>1</v>
      </c>
      <c r="N11" s="140">
        <v>2</v>
      </c>
      <c r="O11" s="140">
        <v>3</v>
      </c>
      <c r="P11" s="141">
        <v>4</v>
      </c>
      <c r="Q11" s="141" t="s">
        <v>6</v>
      </c>
      <c r="R11" s="282" t="s">
        <v>126</v>
      </c>
      <c r="S11" s="142" t="s">
        <v>0</v>
      </c>
      <c r="T11" s="143" t="s">
        <v>86</v>
      </c>
      <c r="U11" s="144" t="s">
        <v>87</v>
      </c>
    </row>
    <row r="12" spans="1:21" s="85" customFormat="1" ht="21.75" customHeight="1">
      <c r="A12" s="305" t="s">
        <v>69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</row>
    <row r="13" spans="1:21" s="85" customFormat="1" ht="21.75" customHeight="1" thickBot="1">
      <c r="A13" s="305" t="s">
        <v>64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</row>
    <row r="14" spans="1:21" s="85" customFormat="1" ht="21.75" customHeight="1" thickBot="1">
      <c r="A14" s="87">
        <v>1</v>
      </c>
      <c r="B14" s="22">
        <v>1</v>
      </c>
      <c r="C14" s="22">
        <v>52</v>
      </c>
      <c r="D14" s="38" t="s">
        <v>95</v>
      </c>
      <c r="E14" s="88" t="s">
        <v>26</v>
      </c>
      <c r="F14" s="21">
        <v>33747</v>
      </c>
      <c r="G14" s="38">
        <v>20</v>
      </c>
      <c r="H14" s="22" t="s">
        <v>33</v>
      </c>
      <c r="I14" s="89">
        <v>50.8</v>
      </c>
      <c r="J14" s="54">
        <v>0.978</v>
      </c>
      <c r="K14" s="89">
        <v>1.03</v>
      </c>
      <c r="L14" s="29">
        <f>(J14*K14)</f>
        <v>1.00734</v>
      </c>
      <c r="M14" s="28">
        <v>60</v>
      </c>
      <c r="N14" s="26">
        <v>70</v>
      </c>
      <c r="O14" s="26">
        <v>80</v>
      </c>
      <c r="P14" s="31">
        <v>85</v>
      </c>
      <c r="Q14" s="133">
        <v>80</v>
      </c>
      <c r="R14" s="91" t="s">
        <v>45</v>
      </c>
      <c r="S14" s="92">
        <f aca="true" t="shared" si="0" ref="S14:S28">Q14*L14</f>
        <v>80.5872</v>
      </c>
      <c r="T14" s="150">
        <v>6</v>
      </c>
      <c r="U14" s="94"/>
    </row>
    <row r="15" spans="1:21" s="85" customFormat="1" ht="21.75" customHeight="1" thickBot="1">
      <c r="A15" s="101">
        <v>2</v>
      </c>
      <c r="B15" s="39">
        <v>1</v>
      </c>
      <c r="C15" s="39">
        <v>60</v>
      </c>
      <c r="D15" s="44" t="s">
        <v>95</v>
      </c>
      <c r="E15" s="102" t="s">
        <v>17</v>
      </c>
      <c r="F15" s="40">
        <v>31335</v>
      </c>
      <c r="G15" s="44" t="s">
        <v>52</v>
      </c>
      <c r="H15" s="39" t="s">
        <v>28</v>
      </c>
      <c r="I15" s="103">
        <v>57</v>
      </c>
      <c r="J15" s="56">
        <v>0.858</v>
      </c>
      <c r="K15" s="103">
        <v>1</v>
      </c>
      <c r="L15" s="204">
        <f aca="true" t="shared" si="1" ref="L15:L28">(J15*K15)</f>
        <v>0.858</v>
      </c>
      <c r="M15" s="41">
        <v>70</v>
      </c>
      <c r="N15" s="42">
        <v>80</v>
      </c>
      <c r="O15" s="46">
        <v>90</v>
      </c>
      <c r="P15" s="39"/>
      <c r="Q15" s="135">
        <v>80</v>
      </c>
      <c r="R15" s="105" t="s">
        <v>62</v>
      </c>
      <c r="S15" s="106">
        <f t="shared" si="0"/>
        <v>68.64</v>
      </c>
      <c r="T15" s="153">
        <v>13</v>
      </c>
      <c r="U15" s="108"/>
    </row>
    <row r="16" spans="1:21" s="85" customFormat="1" ht="21.75" customHeight="1">
      <c r="A16" s="95">
        <v>3</v>
      </c>
      <c r="B16" s="12">
        <v>1</v>
      </c>
      <c r="C16" s="12">
        <v>67.5</v>
      </c>
      <c r="D16" s="47" t="s">
        <v>95</v>
      </c>
      <c r="E16" s="96" t="s">
        <v>96</v>
      </c>
      <c r="F16" s="16">
        <v>35410</v>
      </c>
      <c r="G16" s="47" t="s">
        <v>97</v>
      </c>
      <c r="H16" s="12" t="s">
        <v>29</v>
      </c>
      <c r="I16" s="210">
        <v>61</v>
      </c>
      <c r="J16" s="211">
        <v>0.7993</v>
      </c>
      <c r="K16" s="210">
        <v>1.18</v>
      </c>
      <c r="L16" s="222">
        <f t="shared" si="1"/>
        <v>0.943174</v>
      </c>
      <c r="M16" s="17">
        <v>85</v>
      </c>
      <c r="N16" s="25">
        <v>90</v>
      </c>
      <c r="O16" s="25">
        <v>100</v>
      </c>
      <c r="P16" s="37">
        <v>105</v>
      </c>
      <c r="Q16" s="134">
        <v>100</v>
      </c>
      <c r="R16" s="79" t="s">
        <v>45</v>
      </c>
      <c r="S16" s="98">
        <f t="shared" si="0"/>
        <v>94.31739999999999</v>
      </c>
      <c r="T16" s="151">
        <v>3</v>
      </c>
      <c r="U16" s="118" t="s">
        <v>90</v>
      </c>
    </row>
    <row r="17" spans="1:21" s="85" customFormat="1" ht="21.75" customHeight="1" thickBot="1">
      <c r="A17" s="101">
        <v>4</v>
      </c>
      <c r="B17" s="39">
        <v>1</v>
      </c>
      <c r="C17" s="39">
        <v>67.5</v>
      </c>
      <c r="D17" s="44" t="s">
        <v>95</v>
      </c>
      <c r="E17" s="102" t="s">
        <v>30</v>
      </c>
      <c r="F17" s="40">
        <v>32734</v>
      </c>
      <c r="G17" s="44" t="s">
        <v>58</v>
      </c>
      <c r="H17" s="39" t="s">
        <v>33</v>
      </c>
      <c r="I17" s="103">
        <v>67.1</v>
      </c>
      <c r="J17" s="56">
        <v>0.7297</v>
      </c>
      <c r="K17" s="103">
        <v>1</v>
      </c>
      <c r="L17" s="204">
        <f t="shared" si="1"/>
        <v>0.7297</v>
      </c>
      <c r="M17" s="41">
        <v>95</v>
      </c>
      <c r="N17" s="42">
        <v>100</v>
      </c>
      <c r="O17" s="45">
        <v>105</v>
      </c>
      <c r="P17" s="39"/>
      <c r="Q17" s="135">
        <v>100</v>
      </c>
      <c r="R17" s="105" t="s">
        <v>45</v>
      </c>
      <c r="S17" s="106">
        <f t="shared" si="0"/>
        <v>72.97</v>
      </c>
      <c r="T17" s="153">
        <v>9</v>
      </c>
      <c r="U17" s="108"/>
    </row>
    <row r="18" spans="1:21" s="85" customFormat="1" ht="21.75" customHeight="1">
      <c r="A18" s="95">
        <v>5</v>
      </c>
      <c r="B18" s="12">
        <v>1</v>
      </c>
      <c r="C18" s="12">
        <v>75</v>
      </c>
      <c r="D18" s="47" t="s">
        <v>98</v>
      </c>
      <c r="E18" s="96" t="s">
        <v>20</v>
      </c>
      <c r="F18" s="16">
        <v>34576</v>
      </c>
      <c r="G18" s="47" t="s">
        <v>56</v>
      </c>
      <c r="H18" s="12" t="s">
        <v>27</v>
      </c>
      <c r="I18" s="97">
        <v>71.4</v>
      </c>
      <c r="J18" s="55">
        <v>0.6914</v>
      </c>
      <c r="K18" s="146">
        <v>1.06</v>
      </c>
      <c r="L18" s="30">
        <f>(J18*K18)</f>
        <v>0.7328840000000001</v>
      </c>
      <c r="M18" s="186">
        <v>97.5</v>
      </c>
      <c r="N18" s="187">
        <v>107.5</v>
      </c>
      <c r="O18" s="212">
        <v>112.5</v>
      </c>
      <c r="P18" s="12"/>
      <c r="Q18" s="134">
        <v>107.5</v>
      </c>
      <c r="R18" s="79" t="s">
        <v>45</v>
      </c>
      <c r="S18" s="98">
        <f>Q18*L18</f>
        <v>78.78503</v>
      </c>
      <c r="T18" s="151">
        <v>8</v>
      </c>
      <c r="U18" s="100"/>
    </row>
    <row r="19" spans="1:21" s="85" customFormat="1" ht="21.75" customHeight="1">
      <c r="A19" s="206">
        <v>6</v>
      </c>
      <c r="B19" s="189">
        <v>1</v>
      </c>
      <c r="C19" s="189">
        <v>75</v>
      </c>
      <c r="D19" s="207" t="s">
        <v>98</v>
      </c>
      <c r="E19" s="208" t="s">
        <v>31</v>
      </c>
      <c r="F19" s="209">
        <v>32919</v>
      </c>
      <c r="G19" s="207" t="s">
        <v>57</v>
      </c>
      <c r="H19" s="189" t="s">
        <v>33</v>
      </c>
      <c r="I19" s="210">
        <v>74.2</v>
      </c>
      <c r="J19" s="211">
        <v>0.6701</v>
      </c>
      <c r="K19" s="210">
        <v>1.01</v>
      </c>
      <c r="L19" s="222">
        <f t="shared" si="1"/>
        <v>0.676801</v>
      </c>
      <c r="M19" s="186">
        <v>95</v>
      </c>
      <c r="N19" s="187">
        <v>105</v>
      </c>
      <c r="O19" s="212">
        <v>110</v>
      </c>
      <c r="P19" s="189"/>
      <c r="Q19" s="190">
        <v>105</v>
      </c>
      <c r="R19" s="191" t="s">
        <v>45</v>
      </c>
      <c r="S19" s="192">
        <f t="shared" si="0"/>
        <v>71.064105</v>
      </c>
      <c r="T19" s="154">
        <v>12</v>
      </c>
      <c r="U19" s="118"/>
    </row>
    <row r="20" spans="1:21" s="85" customFormat="1" ht="21.75" customHeight="1" thickBot="1">
      <c r="A20" s="101">
        <v>7</v>
      </c>
      <c r="B20" s="39">
        <v>1</v>
      </c>
      <c r="C20" s="39">
        <v>75</v>
      </c>
      <c r="D20" s="44" t="s">
        <v>95</v>
      </c>
      <c r="E20" s="102" t="s">
        <v>19</v>
      </c>
      <c r="F20" s="40">
        <v>31915</v>
      </c>
      <c r="G20" s="44" t="s">
        <v>54</v>
      </c>
      <c r="H20" s="39" t="s">
        <v>28</v>
      </c>
      <c r="I20" s="103">
        <v>72</v>
      </c>
      <c r="J20" s="56">
        <v>0.6867</v>
      </c>
      <c r="K20" s="103">
        <v>1</v>
      </c>
      <c r="L20" s="204">
        <f t="shared" si="1"/>
        <v>0.6867</v>
      </c>
      <c r="M20" s="41">
        <v>115</v>
      </c>
      <c r="N20" s="42">
        <v>120</v>
      </c>
      <c r="O20" s="42">
        <v>127.5</v>
      </c>
      <c r="P20" s="46"/>
      <c r="Q20" s="135">
        <v>127.5</v>
      </c>
      <c r="R20" s="105" t="s">
        <v>47</v>
      </c>
      <c r="S20" s="106">
        <f t="shared" si="0"/>
        <v>87.55425</v>
      </c>
      <c r="T20" s="153">
        <v>4</v>
      </c>
      <c r="U20" s="118"/>
    </row>
    <row r="21" spans="1:21" s="85" customFormat="1" ht="21.75" customHeight="1">
      <c r="A21" s="95">
        <v>8</v>
      </c>
      <c r="B21" s="12">
        <v>1</v>
      </c>
      <c r="C21" s="12">
        <v>82.5</v>
      </c>
      <c r="D21" s="47" t="s">
        <v>98</v>
      </c>
      <c r="E21" s="96" t="s">
        <v>22</v>
      </c>
      <c r="F21" s="16">
        <v>34580</v>
      </c>
      <c r="G21" s="47" t="s">
        <v>56</v>
      </c>
      <c r="H21" s="12" t="s">
        <v>27</v>
      </c>
      <c r="I21" s="97">
        <v>78.1</v>
      </c>
      <c r="J21" s="55">
        <v>0.657</v>
      </c>
      <c r="K21" s="97">
        <v>1.06</v>
      </c>
      <c r="L21" s="30">
        <f t="shared" si="1"/>
        <v>0.69642</v>
      </c>
      <c r="M21" s="17">
        <v>110</v>
      </c>
      <c r="N21" s="25">
        <v>120</v>
      </c>
      <c r="O21" s="68">
        <v>130</v>
      </c>
      <c r="P21" s="37"/>
      <c r="Q21" s="134">
        <v>120</v>
      </c>
      <c r="R21" s="79" t="s">
        <v>45</v>
      </c>
      <c r="S21" s="98">
        <f t="shared" si="0"/>
        <v>83.5704</v>
      </c>
      <c r="T21" s="151">
        <v>5</v>
      </c>
      <c r="U21" s="100"/>
    </row>
    <row r="22" spans="1:21" s="85" customFormat="1" ht="21.75" customHeight="1">
      <c r="A22" s="109">
        <v>9</v>
      </c>
      <c r="B22" s="65">
        <v>1</v>
      </c>
      <c r="C22" s="65">
        <v>82.5</v>
      </c>
      <c r="D22" s="66" t="s">
        <v>98</v>
      </c>
      <c r="E22" s="110" t="s">
        <v>21</v>
      </c>
      <c r="F22" s="67">
        <v>32936</v>
      </c>
      <c r="G22" s="66" t="s">
        <v>57</v>
      </c>
      <c r="H22" s="65" t="s">
        <v>33</v>
      </c>
      <c r="I22" s="111">
        <v>78.4</v>
      </c>
      <c r="J22" s="64">
        <v>0.6424</v>
      </c>
      <c r="K22" s="148">
        <v>1.01</v>
      </c>
      <c r="L22" s="222">
        <f>(J22*K22)</f>
        <v>0.648824</v>
      </c>
      <c r="M22" s="63">
        <v>162.5</v>
      </c>
      <c r="N22" s="62">
        <v>170</v>
      </c>
      <c r="O22" s="62">
        <v>175</v>
      </c>
      <c r="P22" s="61"/>
      <c r="Q22" s="136">
        <v>175</v>
      </c>
      <c r="R22" s="113" t="s">
        <v>9</v>
      </c>
      <c r="S22" s="114">
        <f>Q22*L22</f>
        <v>113.54419999999999</v>
      </c>
      <c r="T22" s="152">
        <v>1</v>
      </c>
      <c r="U22" s="118" t="s">
        <v>88</v>
      </c>
    </row>
    <row r="23" spans="1:21" s="85" customFormat="1" ht="21.75" customHeight="1" thickBot="1">
      <c r="A23" s="101">
        <v>10</v>
      </c>
      <c r="B23" s="39">
        <v>1</v>
      </c>
      <c r="C23" s="39">
        <v>82.5</v>
      </c>
      <c r="D23" s="44" t="s">
        <v>98</v>
      </c>
      <c r="E23" s="102" t="s">
        <v>23</v>
      </c>
      <c r="F23" s="40">
        <v>31906</v>
      </c>
      <c r="G23" s="44" t="s">
        <v>54</v>
      </c>
      <c r="H23" s="39" t="s">
        <v>28</v>
      </c>
      <c r="I23" s="103">
        <v>77.9</v>
      </c>
      <c r="J23" s="56">
        <v>0.6454</v>
      </c>
      <c r="K23" s="103">
        <v>1</v>
      </c>
      <c r="L23" s="204">
        <f t="shared" si="1"/>
        <v>0.6454</v>
      </c>
      <c r="M23" s="41">
        <v>85</v>
      </c>
      <c r="N23" s="42">
        <v>95</v>
      </c>
      <c r="O23" s="45">
        <v>105</v>
      </c>
      <c r="P23" s="46"/>
      <c r="Q23" s="135">
        <v>95</v>
      </c>
      <c r="R23" s="105" t="s">
        <v>62</v>
      </c>
      <c r="S23" s="106">
        <f t="shared" si="0"/>
        <v>61.312999999999995</v>
      </c>
      <c r="T23" s="153">
        <v>14</v>
      </c>
      <c r="U23" s="108"/>
    </row>
    <row r="24" spans="1:21" s="85" customFormat="1" ht="21.75" customHeight="1">
      <c r="A24" s="95">
        <v>11</v>
      </c>
      <c r="B24" s="12">
        <v>1</v>
      </c>
      <c r="C24" s="12">
        <v>90</v>
      </c>
      <c r="D24" s="47" t="s">
        <v>95</v>
      </c>
      <c r="E24" s="96" t="s">
        <v>32</v>
      </c>
      <c r="F24" s="16">
        <v>31929</v>
      </c>
      <c r="G24" s="47" t="s">
        <v>54</v>
      </c>
      <c r="H24" s="12" t="s">
        <v>28</v>
      </c>
      <c r="I24" s="97">
        <v>82.7</v>
      </c>
      <c r="J24" s="55">
        <v>0.6183</v>
      </c>
      <c r="K24" s="97">
        <v>1</v>
      </c>
      <c r="L24" s="30">
        <f t="shared" si="1"/>
        <v>0.6183</v>
      </c>
      <c r="M24" s="17">
        <v>120</v>
      </c>
      <c r="N24" s="25">
        <v>130</v>
      </c>
      <c r="O24" s="68">
        <v>140</v>
      </c>
      <c r="P24" s="37"/>
      <c r="Q24" s="134">
        <v>130</v>
      </c>
      <c r="R24" s="79" t="s">
        <v>45</v>
      </c>
      <c r="S24" s="98">
        <f t="shared" si="0"/>
        <v>80.37899999999999</v>
      </c>
      <c r="T24" s="151">
        <v>7</v>
      </c>
      <c r="U24" s="100"/>
    </row>
    <row r="25" spans="1:21" s="85" customFormat="1" ht="21.75" customHeight="1" thickBot="1">
      <c r="A25" s="101">
        <v>12</v>
      </c>
      <c r="B25" s="39">
        <v>2</v>
      </c>
      <c r="C25" s="39">
        <v>90</v>
      </c>
      <c r="D25" s="44" t="s">
        <v>95</v>
      </c>
      <c r="E25" s="102" t="s">
        <v>99</v>
      </c>
      <c r="F25" s="40">
        <v>30994</v>
      </c>
      <c r="G25" s="44" t="s">
        <v>61</v>
      </c>
      <c r="H25" s="39" t="s">
        <v>28</v>
      </c>
      <c r="I25" s="103">
        <v>83.9</v>
      </c>
      <c r="J25" s="56">
        <v>0.6122</v>
      </c>
      <c r="K25" s="103">
        <v>1</v>
      </c>
      <c r="L25" s="204">
        <f t="shared" si="1"/>
        <v>0.6122</v>
      </c>
      <c r="M25" s="41">
        <v>65</v>
      </c>
      <c r="N25" s="42">
        <v>72.5</v>
      </c>
      <c r="O25" s="42">
        <v>77.5</v>
      </c>
      <c r="P25" s="46"/>
      <c r="Q25" s="135">
        <v>77.5</v>
      </c>
      <c r="R25" s="105" t="s">
        <v>62</v>
      </c>
      <c r="S25" s="106">
        <f t="shared" si="0"/>
        <v>47.445499999999996</v>
      </c>
      <c r="T25" s="153">
        <v>15</v>
      </c>
      <c r="U25" s="108"/>
    </row>
    <row r="26" spans="1:21" s="85" customFormat="1" ht="21.75" customHeight="1">
      <c r="A26" s="95">
        <v>13</v>
      </c>
      <c r="B26" s="12">
        <v>1</v>
      </c>
      <c r="C26" s="12">
        <v>100</v>
      </c>
      <c r="D26" s="47" t="s">
        <v>95</v>
      </c>
      <c r="E26" s="96" t="s">
        <v>24</v>
      </c>
      <c r="F26" s="16">
        <v>30982</v>
      </c>
      <c r="G26" s="47" t="s">
        <v>61</v>
      </c>
      <c r="H26" s="12" t="s">
        <v>28</v>
      </c>
      <c r="I26" s="97">
        <v>94.3</v>
      </c>
      <c r="J26" s="55">
        <v>0.5701</v>
      </c>
      <c r="K26" s="97">
        <v>1</v>
      </c>
      <c r="L26" s="30">
        <f t="shared" si="1"/>
        <v>0.5701</v>
      </c>
      <c r="M26" s="17">
        <v>165</v>
      </c>
      <c r="N26" s="25">
        <v>180</v>
      </c>
      <c r="O26" s="68">
        <v>190</v>
      </c>
      <c r="P26" s="37"/>
      <c r="Q26" s="134">
        <v>180</v>
      </c>
      <c r="R26" s="79" t="s">
        <v>9</v>
      </c>
      <c r="S26" s="98">
        <f t="shared" si="0"/>
        <v>102.61800000000001</v>
      </c>
      <c r="T26" s="151">
        <v>2</v>
      </c>
      <c r="U26" s="100" t="s">
        <v>89</v>
      </c>
    </row>
    <row r="27" spans="1:21" s="85" customFormat="1" ht="21.75" customHeight="1" thickBot="1">
      <c r="A27" s="101">
        <v>14</v>
      </c>
      <c r="B27" s="39">
        <v>2</v>
      </c>
      <c r="C27" s="39">
        <v>100</v>
      </c>
      <c r="D27" s="44" t="s">
        <v>98</v>
      </c>
      <c r="E27" s="102" t="s">
        <v>44</v>
      </c>
      <c r="F27" s="40">
        <v>32382</v>
      </c>
      <c r="G27" s="44" t="s">
        <v>60</v>
      </c>
      <c r="H27" s="39" t="s">
        <v>28</v>
      </c>
      <c r="I27" s="103">
        <v>91.4</v>
      </c>
      <c r="J27" s="56">
        <v>0.5801</v>
      </c>
      <c r="K27" s="103">
        <v>1</v>
      </c>
      <c r="L27" s="204">
        <f>(J27*K27)</f>
        <v>0.5801</v>
      </c>
      <c r="M27" s="41">
        <v>105</v>
      </c>
      <c r="N27" s="42">
        <v>115</v>
      </c>
      <c r="O27" s="42">
        <v>125</v>
      </c>
      <c r="P27" s="46"/>
      <c r="Q27" s="135">
        <v>125</v>
      </c>
      <c r="R27" s="105" t="s">
        <v>45</v>
      </c>
      <c r="S27" s="106">
        <f>Q27*L27</f>
        <v>72.51249999999999</v>
      </c>
      <c r="T27" s="153">
        <v>10</v>
      </c>
      <c r="U27" s="108"/>
    </row>
    <row r="28" spans="1:21" s="85" customFormat="1" ht="21.75" customHeight="1" thickBot="1">
      <c r="A28" s="87">
        <v>15</v>
      </c>
      <c r="B28" s="22">
        <v>1</v>
      </c>
      <c r="C28" s="22">
        <v>110</v>
      </c>
      <c r="D28" s="38" t="s">
        <v>98</v>
      </c>
      <c r="E28" s="88" t="s">
        <v>100</v>
      </c>
      <c r="F28" s="21">
        <v>30701</v>
      </c>
      <c r="G28" s="38" t="s">
        <v>59</v>
      </c>
      <c r="H28" s="22" t="s">
        <v>28</v>
      </c>
      <c r="I28" s="89">
        <v>104.7</v>
      </c>
      <c r="J28" s="54">
        <v>0.5443</v>
      </c>
      <c r="K28" s="89">
        <v>1</v>
      </c>
      <c r="L28" s="29">
        <f t="shared" si="1"/>
        <v>0.5443</v>
      </c>
      <c r="M28" s="28">
        <v>110</v>
      </c>
      <c r="N28" s="26">
        <v>120</v>
      </c>
      <c r="O28" s="26">
        <v>132.5</v>
      </c>
      <c r="P28" s="36"/>
      <c r="Q28" s="133">
        <v>132.5</v>
      </c>
      <c r="R28" s="91" t="s">
        <v>45</v>
      </c>
      <c r="S28" s="92">
        <f t="shared" si="0"/>
        <v>72.11975</v>
      </c>
      <c r="T28" s="150">
        <v>11</v>
      </c>
      <c r="U28" s="94"/>
    </row>
    <row r="29" spans="1:21" s="85" customFormat="1" ht="21.75" customHeight="1" thickBot="1">
      <c r="A29" s="305" t="s">
        <v>65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</row>
    <row r="30" spans="1:21" s="85" customFormat="1" ht="21.75" customHeight="1">
      <c r="A30" s="95"/>
      <c r="B30" s="12">
        <v>1</v>
      </c>
      <c r="C30" s="12">
        <v>75</v>
      </c>
      <c r="D30" s="47" t="s">
        <v>95</v>
      </c>
      <c r="E30" s="96" t="s">
        <v>20</v>
      </c>
      <c r="F30" s="16">
        <v>34576</v>
      </c>
      <c r="G30" s="47" t="s">
        <v>56</v>
      </c>
      <c r="H30" s="12" t="s">
        <v>27</v>
      </c>
      <c r="I30" s="97">
        <v>71.4</v>
      </c>
      <c r="J30" s="55">
        <v>0.6914</v>
      </c>
      <c r="K30" s="146">
        <v>1.06</v>
      </c>
      <c r="L30" s="30">
        <f>(J30*K30)</f>
        <v>0.7328840000000001</v>
      </c>
      <c r="M30" s="17">
        <v>170</v>
      </c>
      <c r="N30" s="68">
        <v>180</v>
      </c>
      <c r="O30" s="37"/>
      <c r="P30" s="12"/>
      <c r="Q30" s="134">
        <v>170</v>
      </c>
      <c r="R30" s="79" t="s">
        <v>47</v>
      </c>
      <c r="S30" s="98">
        <f>Q30*L30</f>
        <v>124.59028000000002</v>
      </c>
      <c r="T30" s="151">
        <v>2</v>
      </c>
      <c r="U30" s="100" t="s">
        <v>92</v>
      </c>
    </row>
    <row r="31" spans="1:21" ht="20.25" customHeight="1" thickBot="1">
      <c r="A31" s="101"/>
      <c r="B31" s="107">
        <v>1</v>
      </c>
      <c r="C31" s="39">
        <v>75</v>
      </c>
      <c r="D31" s="44" t="s">
        <v>95</v>
      </c>
      <c r="E31" s="102" t="s">
        <v>43</v>
      </c>
      <c r="F31" s="40">
        <v>31911</v>
      </c>
      <c r="G31" s="44" t="s">
        <v>54</v>
      </c>
      <c r="H31" s="39" t="s">
        <v>28</v>
      </c>
      <c r="I31" s="103">
        <v>73.6</v>
      </c>
      <c r="J31" s="56">
        <v>0.6745</v>
      </c>
      <c r="K31" s="147">
        <v>1</v>
      </c>
      <c r="L31" s="204">
        <f>(J31*K31)</f>
        <v>0.6745</v>
      </c>
      <c r="M31" s="41">
        <v>145</v>
      </c>
      <c r="N31" s="43">
        <v>160</v>
      </c>
      <c r="O31" s="72">
        <v>170</v>
      </c>
      <c r="P31" s="46"/>
      <c r="Q31" s="135">
        <v>160</v>
      </c>
      <c r="R31" s="105" t="s">
        <v>47</v>
      </c>
      <c r="S31" s="106">
        <f>Q31*L31</f>
        <v>107.92</v>
      </c>
      <c r="T31" s="244">
        <v>3</v>
      </c>
      <c r="U31" s="108" t="s">
        <v>107</v>
      </c>
    </row>
    <row r="32" spans="1:21" s="85" customFormat="1" ht="21.75" customHeight="1" thickBot="1">
      <c r="A32" s="216"/>
      <c r="B32" s="193">
        <v>1</v>
      </c>
      <c r="C32" s="193">
        <v>82.5</v>
      </c>
      <c r="D32" s="194" t="s">
        <v>95</v>
      </c>
      <c r="E32" s="195" t="s">
        <v>21</v>
      </c>
      <c r="F32" s="196">
        <v>32936</v>
      </c>
      <c r="G32" s="194" t="s">
        <v>57</v>
      </c>
      <c r="H32" s="193" t="s">
        <v>33</v>
      </c>
      <c r="I32" s="197">
        <v>78.4</v>
      </c>
      <c r="J32" s="198">
        <v>0.6424</v>
      </c>
      <c r="K32" s="213">
        <v>1.01</v>
      </c>
      <c r="L32" s="29">
        <f>(J32*K32)</f>
        <v>0.648824</v>
      </c>
      <c r="M32" s="199">
        <v>200</v>
      </c>
      <c r="N32" s="200">
        <v>215</v>
      </c>
      <c r="O32" s="200">
        <v>225</v>
      </c>
      <c r="P32" s="201"/>
      <c r="Q32" s="226">
        <v>225</v>
      </c>
      <c r="R32" s="202" t="s">
        <v>9</v>
      </c>
      <c r="S32" s="84">
        <f>Q32*L32</f>
        <v>145.9854</v>
      </c>
      <c r="T32" s="227">
        <v>1</v>
      </c>
      <c r="U32" s="203" t="s">
        <v>91</v>
      </c>
    </row>
    <row r="33" spans="1:21" s="85" customFormat="1" ht="17.25" customHeight="1">
      <c r="A33" s="310" t="s">
        <v>36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</row>
    <row r="34" spans="1:21" s="85" customFormat="1" ht="17.25" customHeight="1">
      <c r="A34" s="305" t="s">
        <v>13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</row>
  </sheetData>
  <sheetProtection/>
  <mergeCells count="26">
    <mergeCell ref="A29:U29"/>
    <mergeCell ref="A12:U12"/>
    <mergeCell ref="A7:U7"/>
    <mergeCell ref="G10:G11"/>
    <mergeCell ref="C10:C11"/>
    <mergeCell ref="E10:E11"/>
    <mergeCell ref="A10:A11"/>
    <mergeCell ref="B10:B11"/>
    <mergeCell ref="J10:J11"/>
    <mergeCell ref="K10:K11"/>
    <mergeCell ref="A34:U34"/>
    <mergeCell ref="D10:D11"/>
    <mergeCell ref="H10:H11"/>
    <mergeCell ref="A33:U33"/>
    <mergeCell ref="I10:I11"/>
    <mergeCell ref="L10:L11"/>
    <mergeCell ref="M10:S10"/>
    <mergeCell ref="A13:U13"/>
    <mergeCell ref="T10:U10"/>
    <mergeCell ref="F10:F11"/>
    <mergeCell ref="A1:U1"/>
    <mergeCell ref="A2:U2"/>
    <mergeCell ref="A3:U3"/>
    <mergeCell ref="A5:U5"/>
    <mergeCell ref="A6:U6"/>
    <mergeCell ref="A8:U8"/>
  </mergeCells>
  <printOptions/>
  <pageMargins left="0.41" right="0.25" top="0.4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view="pageBreakPreview" zoomScale="55" zoomScaleSheetLayoutView="55" zoomScalePageLayoutView="0" workbookViewId="0" topLeftCell="A13">
      <selection activeCell="K22" sqref="K22"/>
    </sheetView>
  </sheetViews>
  <sheetFormatPr defaultColWidth="9.00390625" defaultRowHeight="12.75"/>
  <cols>
    <col min="1" max="1" width="5.375" style="13" customWidth="1"/>
    <col min="2" max="2" width="5.125" style="34" customWidth="1"/>
    <col min="3" max="3" width="8.625" style="13" customWidth="1"/>
    <col min="4" max="4" width="10.25390625" style="13" customWidth="1"/>
    <col min="5" max="5" width="30.125" style="13" bestFit="1" customWidth="1"/>
    <col min="6" max="6" width="14.25390625" style="13" customWidth="1"/>
    <col min="7" max="7" width="6.375" style="119" customWidth="1"/>
    <col min="8" max="8" width="12.375" style="13" customWidth="1"/>
    <col min="9" max="9" width="10.875" style="83" customWidth="1"/>
    <col min="10" max="10" width="10.25390625" style="9" customWidth="1"/>
    <col min="11" max="11" width="8.25390625" style="83" customWidth="1"/>
    <col min="12" max="12" width="11.75390625" style="9" customWidth="1"/>
    <col min="13" max="16" width="8.625" style="13" customWidth="1"/>
    <col min="17" max="17" width="12.75390625" style="4" customWidth="1"/>
    <col min="18" max="18" width="10.75390625" style="4" customWidth="1"/>
    <col min="19" max="19" width="10.125" style="120" customWidth="1"/>
    <col min="20" max="20" width="7.375" style="34" customWidth="1"/>
    <col min="21" max="21" width="9.125" style="13" bestFit="1" customWidth="1"/>
  </cols>
  <sheetData>
    <row r="1" spans="1:21" ht="15.75">
      <c r="A1" s="305" t="s">
        <v>104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1" ht="15.75">
      <c r="A2" s="305" t="s">
        <v>25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</row>
    <row r="3" spans="1:21" ht="15.75">
      <c r="A3" s="305" t="s">
        <v>66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</row>
    <row r="4" spans="1:21" ht="5.25" customHeight="1">
      <c r="A4" s="20"/>
      <c r="B4" s="20"/>
      <c r="C4" s="20"/>
      <c r="D4" s="20"/>
      <c r="E4" s="20"/>
      <c r="F4" s="20"/>
      <c r="G4" s="50"/>
      <c r="H4" s="20"/>
      <c r="I4" s="20"/>
      <c r="J4" s="52"/>
      <c r="K4" s="20"/>
      <c r="L4" s="20"/>
      <c r="M4" s="20"/>
      <c r="N4" s="20"/>
      <c r="O4" s="20"/>
      <c r="P4" s="20"/>
      <c r="Q4" s="20"/>
      <c r="R4" s="20"/>
      <c r="S4" s="82"/>
      <c r="T4" s="20"/>
      <c r="U4" s="20"/>
    </row>
    <row r="5" spans="1:21" ht="18">
      <c r="A5" s="306" t="s">
        <v>93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</row>
    <row r="6" spans="1:21" ht="18">
      <c r="A6" s="307" t="s">
        <v>125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</row>
    <row r="7" spans="1:21" ht="9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137"/>
      <c r="P7" s="137"/>
      <c r="Q7" s="137"/>
      <c r="R7" s="137"/>
      <c r="S7" s="82"/>
      <c r="T7" s="155"/>
      <c r="U7" s="137"/>
    </row>
    <row r="8" spans="1:21" ht="18">
      <c r="A8" s="306" t="s">
        <v>102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</row>
    <row r="9" spans="2:20" ht="4.5" customHeight="1" thickBot="1">
      <c r="B9" s="35"/>
      <c r="E9" s="86"/>
      <c r="F9" s="14"/>
      <c r="G9" s="7"/>
      <c r="H9" s="15"/>
      <c r="I9" s="7"/>
      <c r="J9" s="15"/>
      <c r="K9" s="7"/>
      <c r="L9" s="7"/>
      <c r="N9" s="7"/>
      <c r="Q9" s="13"/>
      <c r="R9" s="13"/>
      <c r="S9" s="83"/>
      <c r="T9" s="35"/>
    </row>
    <row r="10" spans="1:21" s="138" customFormat="1" ht="15.75" customHeight="1">
      <c r="A10" s="334" t="s">
        <v>63</v>
      </c>
      <c r="B10" s="308" t="s">
        <v>7</v>
      </c>
      <c r="C10" s="325" t="s">
        <v>2</v>
      </c>
      <c r="D10" s="325" t="s">
        <v>35</v>
      </c>
      <c r="E10" s="325" t="s">
        <v>3</v>
      </c>
      <c r="F10" s="325" t="s">
        <v>10</v>
      </c>
      <c r="G10" s="336" t="s">
        <v>49</v>
      </c>
      <c r="H10" s="325" t="s">
        <v>14</v>
      </c>
      <c r="I10" s="332" t="s">
        <v>15</v>
      </c>
      <c r="J10" s="327" t="s">
        <v>16</v>
      </c>
      <c r="K10" s="327" t="s">
        <v>50</v>
      </c>
      <c r="L10" s="327" t="s">
        <v>51</v>
      </c>
      <c r="M10" s="329" t="s">
        <v>4</v>
      </c>
      <c r="N10" s="330"/>
      <c r="O10" s="330"/>
      <c r="P10" s="330"/>
      <c r="Q10" s="330"/>
      <c r="R10" s="330"/>
      <c r="S10" s="331"/>
      <c r="T10" s="319" t="s">
        <v>7</v>
      </c>
      <c r="U10" s="320"/>
    </row>
    <row r="11" spans="1:21" s="138" customFormat="1" ht="30.75" thickBot="1">
      <c r="A11" s="335"/>
      <c r="B11" s="309"/>
      <c r="C11" s="326"/>
      <c r="D11" s="326"/>
      <c r="E11" s="326"/>
      <c r="F11" s="326"/>
      <c r="G11" s="337"/>
      <c r="H11" s="326"/>
      <c r="I11" s="333"/>
      <c r="J11" s="328"/>
      <c r="K11" s="328"/>
      <c r="L11" s="328"/>
      <c r="M11" s="218">
        <v>1</v>
      </c>
      <c r="N11" s="193">
        <v>2</v>
      </c>
      <c r="O11" s="193">
        <v>3</v>
      </c>
      <c r="P11" s="193">
        <v>4</v>
      </c>
      <c r="Q11" s="193" t="s">
        <v>6</v>
      </c>
      <c r="R11" s="283" t="s">
        <v>126</v>
      </c>
      <c r="S11" s="219" t="s">
        <v>0</v>
      </c>
      <c r="T11" s="143" t="s">
        <v>86</v>
      </c>
      <c r="U11" s="144" t="s">
        <v>87</v>
      </c>
    </row>
    <row r="12" spans="1:21" ht="20.25" customHeight="1">
      <c r="A12" s="305" t="s">
        <v>68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</row>
    <row r="13" spans="1:21" ht="20.25" customHeight="1" thickBot="1">
      <c r="A13" s="305" t="s">
        <v>64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</row>
    <row r="14" spans="1:21" ht="20.25" customHeight="1" thickBot="1">
      <c r="A14" s="87">
        <v>1</v>
      </c>
      <c r="B14" s="22">
        <v>1</v>
      </c>
      <c r="C14" s="22">
        <v>52</v>
      </c>
      <c r="D14" s="38" t="s">
        <v>95</v>
      </c>
      <c r="E14" s="88" t="s">
        <v>26</v>
      </c>
      <c r="F14" s="21">
        <v>33747</v>
      </c>
      <c r="G14" s="38">
        <v>20</v>
      </c>
      <c r="H14" s="22" t="s">
        <v>33</v>
      </c>
      <c r="I14" s="89">
        <v>50.8</v>
      </c>
      <c r="J14" s="54">
        <v>0.978</v>
      </c>
      <c r="K14" s="89">
        <v>1.03</v>
      </c>
      <c r="L14" s="29">
        <f>(J14*K14)</f>
        <v>1.00734</v>
      </c>
      <c r="M14" s="28">
        <v>50</v>
      </c>
      <c r="N14" s="23">
        <v>52.5</v>
      </c>
      <c r="O14" s="24">
        <v>55</v>
      </c>
      <c r="P14" s="22"/>
      <c r="Q14" s="133">
        <v>52.5</v>
      </c>
      <c r="R14" s="91" t="s">
        <v>45</v>
      </c>
      <c r="S14" s="92">
        <f aca="true" t="shared" si="0" ref="S14:S36">Q14*L14</f>
        <v>52.885349999999995</v>
      </c>
      <c r="T14" s="150">
        <v>18</v>
      </c>
      <c r="U14" s="94"/>
    </row>
    <row r="15" spans="1:21" ht="20.25" customHeight="1">
      <c r="A15" s="95">
        <v>2</v>
      </c>
      <c r="B15" s="12">
        <v>1</v>
      </c>
      <c r="C15" s="12">
        <v>60</v>
      </c>
      <c r="D15" s="47" t="s">
        <v>95</v>
      </c>
      <c r="E15" s="96" t="s">
        <v>39</v>
      </c>
      <c r="F15" s="16">
        <v>33920</v>
      </c>
      <c r="G15" s="47" t="s">
        <v>53</v>
      </c>
      <c r="H15" s="12" t="s">
        <v>27</v>
      </c>
      <c r="I15" s="97">
        <v>57.2</v>
      </c>
      <c r="J15" s="55">
        <v>0.8548</v>
      </c>
      <c r="K15" s="97">
        <v>1.04</v>
      </c>
      <c r="L15" s="30">
        <f aca="true" t="shared" si="1" ref="L15:L36">(J15*K15)</f>
        <v>0.888992</v>
      </c>
      <c r="M15" s="17">
        <v>80</v>
      </c>
      <c r="N15" s="10">
        <v>85</v>
      </c>
      <c r="O15" s="11">
        <v>87.5</v>
      </c>
      <c r="P15" s="12"/>
      <c r="Q15" s="134">
        <v>85</v>
      </c>
      <c r="R15" s="79" t="s">
        <v>46</v>
      </c>
      <c r="S15" s="98">
        <f t="shared" si="0"/>
        <v>75.56432</v>
      </c>
      <c r="T15" s="151">
        <v>2</v>
      </c>
      <c r="U15" s="118" t="s">
        <v>89</v>
      </c>
    </row>
    <row r="16" spans="1:21" ht="20.25" customHeight="1">
      <c r="A16" s="206">
        <v>3</v>
      </c>
      <c r="B16" s="189">
        <v>2</v>
      </c>
      <c r="C16" s="189">
        <v>60</v>
      </c>
      <c r="D16" s="207" t="s">
        <v>95</v>
      </c>
      <c r="E16" s="208" t="s">
        <v>18</v>
      </c>
      <c r="F16" s="209">
        <v>34481</v>
      </c>
      <c r="G16" s="207" t="s">
        <v>56</v>
      </c>
      <c r="H16" s="189" t="s">
        <v>27</v>
      </c>
      <c r="I16" s="210">
        <v>59.1</v>
      </c>
      <c r="J16" s="211">
        <v>0.8257</v>
      </c>
      <c r="K16" s="210">
        <v>1.06</v>
      </c>
      <c r="L16" s="223">
        <f t="shared" si="1"/>
        <v>0.8752420000000001</v>
      </c>
      <c r="M16" s="186">
        <v>60</v>
      </c>
      <c r="N16" s="220">
        <v>65</v>
      </c>
      <c r="O16" s="221">
        <v>70</v>
      </c>
      <c r="P16" s="189"/>
      <c r="Q16" s="190">
        <v>65</v>
      </c>
      <c r="R16" s="191" t="s">
        <v>45</v>
      </c>
      <c r="S16" s="192">
        <f t="shared" si="0"/>
        <v>56.890730000000005</v>
      </c>
      <c r="T16" s="154">
        <v>17</v>
      </c>
      <c r="U16" s="118"/>
    </row>
    <row r="17" spans="1:21" ht="20.25" customHeight="1">
      <c r="A17" s="206">
        <v>4</v>
      </c>
      <c r="B17" s="189">
        <v>1</v>
      </c>
      <c r="C17" s="189">
        <v>60</v>
      </c>
      <c r="D17" s="207" t="s">
        <v>95</v>
      </c>
      <c r="E17" s="208" t="s">
        <v>17</v>
      </c>
      <c r="F17" s="209">
        <v>31335</v>
      </c>
      <c r="G17" s="207" t="s">
        <v>52</v>
      </c>
      <c r="H17" s="189" t="s">
        <v>28</v>
      </c>
      <c r="I17" s="210">
        <v>57</v>
      </c>
      <c r="J17" s="211">
        <v>0.858</v>
      </c>
      <c r="K17" s="210">
        <v>1</v>
      </c>
      <c r="L17" s="222">
        <f t="shared" si="1"/>
        <v>0.858</v>
      </c>
      <c r="M17" s="186">
        <v>55</v>
      </c>
      <c r="N17" s="220">
        <v>60</v>
      </c>
      <c r="O17" s="221">
        <v>70</v>
      </c>
      <c r="P17" s="189"/>
      <c r="Q17" s="190">
        <v>60</v>
      </c>
      <c r="R17" s="191" t="s">
        <v>62</v>
      </c>
      <c r="S17" s="192">
        <f t="shared" si="0"/>
        <v>51.48</v>
      </c>
      <c r="T17" s="154">
        <v>19</v>
      </c>
      <c r="U17" s="118"/>
    </row>
    <row r="18" spans="1:21" ht="20.25" customHeight="1" thickBot="1">
      <c r="A18" s="101">
        <v>5</v>
      </c>
      <c r="B18" s="39">
        <v>2</v>
      </c>
      <c r="C18" s="39">
        <v>60</v>
      </c>
      <c r="D18" s="44" t="s">
        <v>95</v>
      </c>
      <c r="E18" s="102" t="s">
        <v>41</v>
      </c>
      <c r="F18" s="40">
        <v>29327</v>
      </c>
      <c r="G18" s="44" t="s">
        <v>55</v>
      </c>
      <c r="H18" s="39" t="s">
        <v>28</v>
      </c>
      <c r="I18" s="103">
        <v>58</v>
      </c>
      <c r="J18" s="56">
        <v>0.8422</v>
      </c>
      <c r="K18" s="103">
        <v>1</v>
      </c>
      <c r="L18" s="204">
        <f t="shared" si="1"/>
        <v>0.8422</v>
      </c>
      <c r="M18" s="41">
        <v>60</v>
      </c>
      <c r="N18" s="72">
        <v>65</v>
      </c>
      <c r="O18" s="72"/>
      <c r="P18" s="39"/>
      <c r="Q18" s="135">
        <v>60</v>
      </c>
      <c r="R18" s="105" t="s">
        <v>45</v>
      </c>
      <c r="S18" s="106">
        <f t="shared" si="0"/>
        <v>50.532</v>
      </c>
      <c r="T18" s="153">
        <v>20</v>
      </c>
      <c r="U18" s="108"/>
    </row>
    <row r="19" spans="1:21" ht="20.25" customHeight="1">
      <c r="A19" s="206">
        <v>6</v>
      </c>
      <c r="B19" s="189">
        <v>1</v>
      </c>
      <c r="C19" s="189">
        <v>67.5</v>
      </c>
      <c r="D19" s="207" t="s">
        <v>98</v>
      </c>
      <c r="E19" s="208" t="s">
        <v>96</v>
      </c>
      <c r="F19" s="209">
        <v>35410</v>
      </c>
      <c r="G19" s="207" t="s">
        <v>97</v>
      </c>
      <c r="H19" s="189" t="s">
        <v>29</v>
      </c>
      <c r="I19" s="210">
        <v>61</v>
      </c>
      <c r="J19" s="211">
        <v>0.7993</v>
      </c>
      <c r="K19" s="210">
        <v>1.18</v>
      </c>
      <c r="L19" s="222">
        <f t="shared" si="1"/>
        <v>0.943174</v>
      </c>
      <c r="M19" s="186">
        <v>55</v>
      </c>
      <c r="N19" s="220">
        <v>60</v>
      </c>
      <c r="O19" s="220">
        <v>62.5</v>
      </c>
      <c r="P19" s="188"/>
      <c r="Q19" s="190">
        <v>62.5</v>
      </c>
      <c r="R19" s="191" t="s">
        <v>62</v>
      </c>
      <c r="S19" s="192">
        <f t="shared" si="0"/>
        <v>58.948375</v>
      </c>
      <c r="T19" s="154">
        <v>11</v>
      </c>
      <c r="U19" s="118"/>
    </row>
    <row r="20" spans="1:21" ht="20.25" customHeight="1">
      <c r="A20" s="206">
        <v>7</v>
      </c>
      <c r="B20" s="189">
        <v>1</v>
      </c>
      <c r="C20" s="189">
        <v>67.5</v>
      </c>
      <c r="D20" s="207" t="s">
        <v>95</v>
      </c>
      <c r="E20" s="208" t="s">
        <v>42</v>
      </c>
      <c r="F20" s="209">
        <v>32638</v>
      </c>
      <c r="G20" s="207" t="s">
        <v>58</v>
      </c>
      <c r="H20" s="65" t="s">
        <v>33</v>
      </c>
      <c r="I20" s="111">
        <v>63.8</v>
      </c>
      <c r="J20" s="64">
        <v>0.7647</v>
      </c>
      <c r="K20" s="111">
        <v>1</v>
      </c>
      <c r="L20" s="223">
        <f>(J20*K20)</f>
        <v>0.7647</v>
      </c>
      <c r="M20" s="186">
        <v>90</v>
      </c>
      <c r="N20" s="221">
        <v>95</v>
      </c>
      <c r="O20" s="220"/>
      <c r="P20" s="188"/>
      <c r="Q20" s="190">
        <v>90</v>
      </c>
      <c r="R20" s="191" t="s">
        <v>46</v>
      </c>
      <c r="S20" s="192">
        <f t="shared" si="0"/>
        <v>68.82300000000001</v>
      </c>
      <c r="T20" s="154">
        <v>5</v>
      </c>
      <c r="U20" s="118"/>
    </row>
    <row r="21" spans="1:21" ht="20.25" customHeight="1">
      <c r="A21" s="109">
        <v>8</v>
      </c>
      <c r="B21" s="65">
        <v>2</v>
      </c>
      <c r="C21" s="65">
        <v>67.5</v>
      </c>
      <c r="D21" s="66" t="s">
        <v>95</v>
      </c>
      <c r="E21" s="110" t="s">
        <v>30</v>
      </c>
      <c r="F21" s="67">
        <v>32734</v>
      </c>
      <c r="G21" s="66" t="s">
        <v>58</v>
      </c>
      <c r="H21" s="65" t="s">
        <v>33</v>
      </c>
      <c r="I21" s="111">
        <v>67.1</v>
      </c>
      <c r="J21" s="64">
        <v>0.7297</v>
      </c>
      <c r="K21" s="111">
        <v>1</v>
      </c>
      <c r="L21" s="223">
        <f t="shared" si="1"/>
        <v>0.7297</v>
      </c>
      <c r="M21" s="63">
        <v>70</v>
      </c>
      <c r="N21" s="70">
        <v>75</v>
      </c>
      <c r="O21" s="70">
        <v>80</v>
      </c>
      <c r="P21" s="61">
        <v>82.5</v>
      </c>
      <c r="Q21" s="136">
        <v>80</v>
      </c>
      <c r="R21" s="113" t="s">
        <v>47</v>
      </c>
      <c r="S21" s="114">
        <f t="shared" si="0"/>
        <v>58.376000000000005</v>
      </c>
      <c r="T21" s="152">
        <v>13</v>
      </c>
      <c r="U21" s="116"/>
    </row>
    <row r="22" spans="1:21" ht="20.25" customHeight="1">
      <c r="A22" s="109">
        <v>9</v>
      </c>
      <c r="B22" s="65">
        <v>1</v>
      </c>
      <c r="C22" s="65">
        <v>67.5</v>
      </c>
      <c r="D22" s="66" t="s">
        <v>95</v>
      </c>
      <c r="E22" s="110" t="s">
        <v>40</v>
      </c>
      <c r="F22" s="67">
        <v>31685</v>
      </c>
      <c r="G22" s="66" t="s">
        <v>54</v>
      </c>
      <c r="H22" s="65" t="s">
        <v>28</v>
      </c>
      <c r="I22" s="111">
        <v>61.3</v>
      </c>
      <c r="J22" s="64">
        <v>0.7953</v>
      </c>
      <c r="K22" s="111">
        <v>1</v>
      </c>
      <c r="L22" s="223">
        <f>(J22*K22)</f>
        <v>0.7953</v>
      </c>
      <c r="M22" s="63">
        <v>100</v>
      </c>
      <c r="N22" s="70">
        <v>110</v>
      </c>
      <c r="O22" s="70">
        <v>115</v>
      </c>
      <c r="P22" s="65"/>
      <c r="Q22" s="136">
        <v>115</v>
      </c>
      <c r="R22" s="113" t="s">
        <v>9</v>
      </c>
      <c r="S22" s="114">
        <f>Q22*L22</f>
        <v>91.4595</v>
      </c>
      <c r="T22" s="152">
        <v>1</v>
      </c>
      <c r="U22" s="116" t="s">
        <v>88</v>
      </c>
    </row>
    <row r="23" spans="1:21" ht="20.25" customHeight="1" thickBot="1">
      <c r="A23" s="101">
        <v>10</v>
      </c>
      <c r="B23" s="39">
        <v>2</v>
      </c>
      <c r="C23" s="39">
        <v>67.5</v>
      </c>
      <c r="D23" s="44" t="s">
        <v>95</v>
      </c>
      <c r="E23" s="102" t="s">
        <v>105</v>
      </c>
      <c r="F23" s="40">
        <v>30547</v>
      </c>
      <c r="G23" s="44" t="s">
        <v>106</v>
      </c>
      <c r="H23" s="39" t="s">
        <v>28</v>
      </c>
      <c r="I23" s="103">
        <v>62</v>
      </c>
      <c r="J23" s="56">
        <v>0.7864</v>
      </c>
      <c r="K23" s="103">
        <v>1</v>
      </c>
      <c r="L23" s="204">
        <f>(J23*K23)</f>
        <v>0.7864</v>
      </c>
      <c r="M23" s="60">
        <v>75</v>
      </c>
      <c r="N23" s="43">
        <v>77.5</v>
      </c>
      <c r="O23" s="72">
        <v>80</v>
      </c>
      <c r="P23" s="39"/>
      <c r="Q23" s="135">
        <v>77.5</v>
      </c>
      <c r="R23" s="105" t="s">
        <v>47</v>
      </c>
      <c r="S23" s="106">
        <f>Q23*L23</f>
        <v>60.946</v>
      </c>
      <c r="T23" s="153">
        <v>9</v>
      </c>
      <c r="U23" s="118"/>
    </row>
    <row r="24" spans="1:21" ht="20.25" customHeight="1">
      <c r="A24" s="95">
        <v>11</v>
      </c>
      <c r="B24" s="12">
        <v>1</v>
      </c>
      <c r="C24" s="12">
        <v>75</v>
      </c>
      <c r="D24" s="47" t="s">
        <v>98</v>
      </c>
      <c r="E24" s="96" t="s">
        <v>20</v>
      </c>
      <c r="F24" s="16">
        <v>34576</v>
      </c>
      <c r="G24" s="47" t="s">
        <v>56</v>
      </c>
      <c r="H24" s="12" t="s">
        <v>27</v>
      </c>
      <c r="I24" s="97">
        <v>71.4</v>
      </c>
      <c r="J24" s="55">
        <v>0.6914</v>
      </c>
      <c r="K24" s="97">
        <v>1.06</v>
      </c>
      <c r="L24" s="30">
        <f>(J24*K24)</f>
        <v>0.7328840000000001</v>
      </c>
      <c r="M24" s="17">
        <v>75</v>
      </c>
      <c r="N24" s="10">
        <v>82.5</v>
      </c>
      <c r="O24" s="11">
        <v>87.5</v>
      </c>
      <c r="P24" s="12"/>
      <c r="Q24" s="134">
        <v>82.5</v>
      </c>
      <c r="R24" s="79" t="s">
        <v>45</v>
      </c>
      <c r="S24" s="98">
        <f>Q24*L24</f>
        <v>60.46293000000001</v>
      </c>
      <c r="T24" s="151">
        <v>10</v>
      </c>
      <c r="U24" s="100"/>
    </row>
    <row r="25" spans="1:21" ht="20.25" customHeight="1">
      <c r="A25" s="224">
        <v>12</v>
      </c>
      <c r="B25" s="65">
        <v>1</v>
      </c>
      <c r="C25" s="65">
        <v>75</v>
      </c>
      <c r="D25" s="66" t="s">
        <v>98</v>
      </c>
      <c r="E25" s="110" t="s">
        <v>31</v>
      </c>
      <c r="F25" s="67">
        <v>32919</v>
      </c>
      <c r="G25" s="66" t="s">
        <v>57</v>
      </c>
      <c r="H25" s="65" t="s">
        <v>33</v>
      </c>
      <c r="I25" s="111">
        <v>74.2</v>
      </c>
      <c r="J25" s="64">
        <v>0.6701</v>
      </c>
      <c r="K25" s="111">
        <v>1.01</v>
      </c>
      <c r="L25" s="223">
        <f t="shared" si="1"/>
        <v>0.676801</v>
      </c>
      <c r="M25" s="63">
        <v>75</v>
      </c>
      <c r="N25" s="70">
        <v>85</v>
      </c>
      <c r="O25" s="71">
        <v>95</v>
      </c>
      <c r="P25" s="65"/>
      <c r="Q25" s="136">
        <v>85</v>
      </c>
      <c r="R25" s="113" t="s">
        <v>47</v>
      </c>
      <c r="S25" s="114">
        <f t="shared" si="0"/>
        <v>57.528085</v>
      </c>
      <c r="T25" s="152">
        <v>15</v>
      </c>
      <c r="U25" s="116"/>
    </row>
    <row r="26" spans="1:21" ht="20.25" customHeight="1">
      <c r="A26" s="206">
        <v>13</v>
      </c>
      <c r="B26" s="117">
        <v>1</v>
      </c>
      <c r="C26" s="189">
        <v>75</v>
      </c>
      <c r="D26" s="207" t="s">
        <v>98</v>
      </c>
      <c r="E26" s="208" t="s">
        <v>43</v>
      </c>
      <c r="F26" s="209">
        <v>31911</v>
      </c>
      <c r="G26" s="207" t="s">
        <v>54</v>
      </c>
      <c r="H26" s="189" t="s">
        <v>28</v>
      </c>
      <c r="I26" s="210">
        <v>73.6</v>
      </c>
      <c r="J26" s="211">
        <v>0.6745</v>
      </c>
      <c r="K26" s="205">
        <v>1</v>
      </c>
      <c r="L26" s="223">
        <f t="shared" si="1"/>
        <v>0.6745</v>
      </c>
      <c r="M26" s="186">
        <v>100</v>
      </c>
      <c r="N26" s="220">
        <v>105</v>
      </c>
      <c r="O26" s="189">
        <v>107.5</v>
      </c>
      <c r="P26" s="188">
        <v>110</v>
      </c>
      <c r="Q26" s="190">
        <v>107.5</v>
      </c>
      <c r="R26" s="191" t="s">
        <v>9</v>
      </c>
      <c r="S26" s="192">
        <f>Q26*L26</f>
        <v>72.50874999999999</v>
      </c>
      <c r="T26" s="240">
        <v>4</v>
      </c>
      <c r="U26" s="118"/>
    </row>
    <row r="27" spans="1:21" ht="20.25" customHeight="1" thickBot="1">
      <c r="A27" s="101">
        <v>14</v>
      </c>
      <c r="B27" s="39">
        <v>2</v>
      </c>
      <c r="C27" s="39">
        <v>75</v>
      </c>
      <c r="D27" s="44" t="s">
        <v>95</v>
      </c>
      <c r="E27" s="102" t="s">
        <v>19</v>
      </c>
      <c r="F27" s="40">
        <v>31915</v>
      </c>
      <c r="G27" s="44" t="s">
        <v>54</v>
      </c>
      <c r="H27" s="39" t="s">
        <v>28</v>
      </c>
      <c r="I27" s="103">
        <v>72</v>
      </c>
      <c r="J27" s="56">
        <v>0.6867</v>
      </c>
      <c r="K27" s="103">
        <v>1</v>
      </c>
      <c r="L27" s="204">
        <f t="shared" si="1"/>
        <v>0.6867</v>
      </c>
      <c r="M27" s="41">
        <v>85</v>
      </c>
      <c r="N27" s="43">
        <v>95</v>
      </c>
      <c r="O27" s="72">
        <v>100</v>
      </c>
      <c r="P27" s="46"/>
      <c r="Q27" s="135">
        <v>95</v>
      </c>
      <c r="R27" s="105" t="s">
        <v>46</v>
      </c>
      <c r="S27" s="106">
        <f t="shared" si="0"/>
        <v>65.23649999999999</v>
      </c>
      <c r="T27" s="153">
        <v>6</v>
      </c>
      <c r="U27" s="108"/>
    </row>
    <row r="28" spans="1:21" ht="20.25" customHeight="1">
      <c r="A28" s="95">
        <v>15</v>
      </c>
      <c r="B28" s="12">
        <v>1</v>
      </c>
      <c r="C28" s="12">
        <v>82.5</v>
      </c>
      <c r="D28" s="47" t="s">
        <v>98</v>
      </c>
      <c r="E28" s="96" t="s">
        <v>22</v>
      </c>
      <c r="F28" s="16">
        <v>34580</v>
      </c>
      <c r="G28" s="47" t="s">
        <v>56</v>
      </c>
      <c r="H28" s="12" t="s">
        <v>27</v>
      </c>
      <c r="I28" s="97">
        <v>78.1</v>
      </c>
      <c r="J28" s="55">
        <v>0.657</v>
      </c>
      <c r="K28" s="97">
        <v>1.06</v>
      </c>
      <c r="L28" s="30">
        <f t="shared" si="1"/>
        <v>0.69642</v>
      </c>
      <c r="M28" s="17">
        <v>85</v>
      </c>
      <c r="N28" s="10">
        <v>90</v>
      </c>
      <c r="O28" s="11">
        <v>95</v>
      </c>
      <c r="P28" s="37"/>
      <c r="Q28" s="134">
        <v>90</v>
      </c>
      <c r="R28" s="79" t="s">
        <v>47</v>
      </c>
      <c r="S28" s="98">
        <f t="shared" si="0"/>
        <v>62.677800000000005</v>
      </c>
      <c r="T28" s="151">
        <v>7</v>
      </c>
      <c r="U28" s="100"/>
    </row>
    <row r="29" spans="1:21" ht="20.25" customHeight="1">
      <c r="A29" s="224">
        <v>16</v>
      </c>
      <c r="B29" s="65">
        <v>1</v>
      </c>
      <c r="C29" s="65">
        <v>82.5</v>
      </c>
      <c r="D29" s="66" t="s">
        <v>98</v>
      </c>
      <c r="E29" s="110" t="s">
        <v>21</v>
      </c>
      <c r="F29" s="67">
        <v>32936</v>
      </c>
      <c r="G29" s="66" t="s">
        <v>57</v>
      </c>
      <c r="H29" s="65" t="s">
        <v>33</v>
      </c>
      <c r="I29" s="111">
        <v>78.4</v>
      </c>
      <c r="J29" s="64">
        <v>0.6424</v>
      </c>
      <c r="K29" s="111">
        <v>1.01</v>
      </c>
      <c r="L29" s="223">
        <f>(J29*K29)</f>
        <v>0.648824</v>
      </c>
      <c r="M29" s="63">
        <v>95</v>
      </c>
      <c r="N29" s="71">
        <v>100</v>
      </c>
      <c r="O29" s="71">
        <v>100</v>
      </c>
      <c r="P29" s="65"/>
      <c r="Q29" s="136">
        <v>95</v>
      </c>
      <c r="R29" s="113" t="s">
        <v>47</v>
      </c>
      <c r="S29" s="114">
        <f>Q29*L29</f>
        <v>61.638279999999995</v>
      </c>
      <c r="T29" s="152">
        <v>8</v>
      </c>
      <c r="U29" s="116"/>
    </row>
    <row r="30" spans="1:21" ht="20.25" customHeight="1" thickBot="1">
      <c r="A30" s="101">
        <v>17</v>
      </c>
      <c r="B30" s="39">
        <v>1</v>
      </c>
      <c r="C30" s="39">
        <v>82.5</v>
      </c>
      <c r="D30" s="44" t="s">
        <v>98</v>
      </c>
      <c r="E30" s="102" t="s">
        <v>23</v>
      </c>
      <c r="F30" s="40">
        <v>31906</v>
      </c>
      <c r="G30" s="44" t="s">
        <v>54</v>
      </c>
      <c r="H30" s="39" t="s">
        <v>28</v>
      </c>
      <c r="I30" s="103">
        <v>77.9</v>
      </c>
      <c r="J30" s="56">
        <v>0.6454</v>
      </c>
      <c r="K30" s="103">
        <v>1</v>
      </c>
      <c r="L30" s="204">
        <f t="shared" si="1"/>
        <v>0.6454</v>
      </c>
      <c r="M30" s="199">
        <v>65</v>
      </c>
      <c r="N30" s="217">
        <v>75</v>
      </c>
      <c r="O30" s="225">
        <v>80</v>
      </c>
      <c r="P30" s="193"/>
      <c r="Q30" s="226">
        <v>75</v>
      </c>
      <c r="R30" s="202" t="s">
        <v>62</v>
      </c>
      <c r="S30" s="84">
        <f t="shared" si="0"/>
        <v>48.405</v>
      </c>
      <c r="T30" s="227">
        <v>22</v>
      </c>
      <c r="U30" s="203"/>
    </row>
    <row r="31" spans="1:21" ht="20.25" customHeight="1">
      <c r="A31" s="206">
        <v>18</v>
      </c>
      <c r="B31" s="189">
        <v>1</v>
      </c>
      <c r="C31" s="189">
        <v>90</v>
      </c>
      <c r="D31" s="207" t="s">
        <v>95</v>
      </c>
      <c r="E31" s="208" t="s">
        <v>32</v>
      </c>
      <c r="F31" s="209">
        <v>31929</v>
      </c>
      <c r="G31" s="207" t="s">
        <v>54</v>
      </c>
      <c r="H31" s="189" t="s">
        <v>28</v>
      </c>
      <c r="I31" s="210">
        <v>82.7</v>
      </c>
      <c r="J31" s="211">
        <v>0.6183</v>
      </c>
      <c r="K31" s="210">
        <v>1</v>
      </c>
      <c r="L31" s="222">
        <f t="shared" si="1"/>
        <v>0.6183</v>
      </c>
      <c r="M31" s="186">
        <v>85</v>
      </c>
      <c r="N31" s="187">
        <v>92.5</v>
      </c>
      <c r="O31" s="212">
        <v>95</v>
      </c>
      <c r="P31" s="188"/>
      <c r="Q31" s="190">
        <v>92.5</v>
      </c>
      <c r="R31" s="191" t="s">
        <v>47</v>
      </c>
      <c r="S31" s="192">
        <f t="shared" si="0"/>
        <v>57.19275</v>
      </c>
      <c r="T31" s="154">
        <v>16</v>
      </c>
      <c r="U31" s="118"/>
    </row>
    <row r="32" spans="1:21" ht="20.25" customHeight="1" thickBot="1">
      <c r="A32" s="101">
        <v>19</v>
      </c>
      <c r="B32" s="39">
        <v>2</v>
      </c>
      <c r="C32" s="39">
        <v>90</v>
      </c>
      <c r="D32" s="44" t="s">
        <v>95</v>
      </c>
      <c r="E32" s="102" t="s">
        <v>99</v>
      </c>
      <c r="F32" s="40">
        <v>30994</v>
      </c>
      <c r="G32" s="44" t="s">
        <v>61</v>
      </c>
      <c r="H32" s="39" t="s">
        <v>28</v>
      </c>
      <c r="I32" s="103">
        <v>83.9</v>
      </c>
      <c r="J32" s="56">
        <v>0.6122</v>
      </c>
      <c r="K32" s="103">
        <v>1</v>
      </c>
      <c r="L32" s="204">
        <f t="shared" si="1"/>
        <v>0.6122</v>
      </c>
      <c r="M32" s="41">
        <v>55</v>
      </c>
      <c r="N32" s="43">
        <v>60</v>
      </c>
      <c r="O32" s="72">
        <v>62.5</v>
      </c>
      <c r="P32" s="39"/>
      <c r="Q32" s="135">
        <v>60</v>
      </c>
      <c r="R32" s="105" t="s">
        <v>62</v>
      </c>
      <c r="S32" s="106">
        <f t="shared" si="0"/>
        <v>36.732</v>
      </c>
      <c r="T32" s="153">
        <v>23</v>
      </c>
      <c r="U32" s="108"/>
    </row>
    <row r="33" spans="1:21" ht="20.25" customHeight="1">
      <c r="A33" s="95">
        <v>20</v>
      </c>
      <c r="B33" s="12">
        <v>1</v>
      </c>
      <c r="C33" s="12">
        <v>100</v>
      </c>
      <c r="D33" s="47" t="s">
        <v>98</v>
      </c>
      <c r="E33" s="96" t="s">
        <v>48</v>
      </c>
      <c r="F33" s="16">
        <v>33051</v>
      </c>
      <c r="G33" s="47" t="s">
        <v>57</v>
      </c>
      <c r="H33" s="12" t="s">
        <v>33</v>
      </c>
      <c r="I33" s="97">
        <v>94.1</v>
      </c>
      <c r="J33" s="55">
        <v>0.5707</v>
      </c>
      <c r="K33" s="97">
        <v>1.01</v>
      </c>
      <c r="L33" s="30">
        <f t="shared" si="1"/>
        <v>0.576407</v>
      </c>
      <c r="M33" s="17">
        <v>95</v>
      </c>
      <c r="N33" s="10">
        <v>100</v>
      </c>
      <c r="O33" s="11">
        <v>105</v>
      </c>
      <c r="P33" s="37"/>
      <c r="Q33" s="134">
        <v>100</v>
      </c>
      <c r="R33" s="79" t="s">
        <v>47</v>
      </c>
      <c r="S33" s="98">
        <f>Q33*L33</f>
        <v>57.6407</v>
      </c>
      <c r="T33" s="151">
        <v>14</v>
      </c>
      <c r="U33" s="100"/>
    </row>
    <row r="34" spans="1:21" ht="20.25" customHeight="1">
      <c r="A34" s="109">
        <v>21</v>
      </c>
      <c r="B34" s="65">
        <v>1</v>
      </c>
      <c r="C34" s="65">
        <v>100</v>
      </c>
      <c r="D34" s="66" t="s">
        <v>98</v>
      </c>
      <c r="E34" s="110" t="s">
        <v>24</v>
      </c>
      <c r="F34" s="67">
        <v>30982</v>
      </c>
      <c r="G34" s="66" t="s">
        <v>61</v>
      </c>
      <c r="H34" s="65" t="s">
        <v>28</v>
      </c>
      <c r="I34" s="111">
        <v>94.3</v>
      </c>
      <c r="J34" s="64">
        <v>0.5701</v>
      </c>
      <c r="K34" s="111">
        <v>1</v>
      </c>
      <c r="L34" s="223">
        <f t="shared" si="1"/>
        <v>0.5701</v>
      </c>
      <c r="M34" s="63">
        <v>127.5</v>
      </c>
      <c r="N34" s="71">
        <v>130</v>
      </c>
      <c r="O34" s="71">
        <v>132.5</v>
      </c>
      <c r="P34" s="61"/>
      <c r="Q34" s="136">
        <v>127.5</v>
      </c>
      <c r="R34" s="113" t="s">
        <v>9</v>
      </c>
      <c r="S34" s="114">
        <f t="shared" si="0"/>
        <v>72.68775000000001</v>
      </c>
      <c r="T34" s="152">
        <v>3</v>
      </c>
      <c r="U34" s="116" t="s">
        <v>90</v>
      </c>
    </row>
    <row r="35" spans="1:21" s="85" customFormat="1" ht="21.75" customHeight="1" thickBot="1">
      <c r="A35" s="101">
        <v>22</v>
      </c>
      <c r="B35" s="39">
        <v>2</v>
      </c>
      <c r="C35" s="39">
        <v>100</v>
      </c>
      <c r="D35" s="44" t="s">
        <v>98</v>
      </c>
      <c r="E35" s="102" t="s">
        <v>44</v>
      </c>
      <c r="F35" s="40">
        <v>32382</v>
      </c>
      <c r="G35" s="44" t="s">
        <v>60</v>
      </c>
      <c r="H35" s="39" t="s">
        <v>28</v>
      </c>
      <c r="I35" s="103">
        <v>91.4</v>
      </c>
      <c r="J35" s="56">
        <v>0.5801</v>
      </c>
      <c r="K35" s="103">
        <v>1</v>
      </c>
      <c r="L35" s="204">
        <f t="shared" si="1"/>
        <v>0.5801</v>
      </c>
      <c r="M35" s="41">
        <v>75</v>
      </c>
      <c r="N35" s="42">
        <v>85</v>
      </c>
      <c r="O35" s="45">
        <v>90</v>
      </c>
      <c r="P35" s="46"/>
      <c r="Q35" s="135">
        <v>85</v>
      </c>
      <c r="R35" s="105" t="s">
        <v>62</v>
      </c>
      <c r="S35" s="106">
        <f t="shared" si="0"/>
        <v>49.308499999999995</v>
      </c>
      <c r="T35" s="153">
        <v>21</v>
      </c>
      <c r="U35" s="203"/>
    </row>
    <row r="36" spans="1:21" ht="20.25" customHeight="1" thickBot="1">
      <c r="A36" s="87">
        <v>23</v>
      </c>
      <c r="B36" s="22">
        <v>1</v>
      </c>
      <c r="C36" s="22">
        <v>110</v>
      </c>
      <c r="D36" s="38" t="s">
        <v>98</v>
      </c>
      <c r="E36" s="88" t="s">
        <v>100</v>
      </c>
      <c r="F36" s="21">
        <v>30701</v>
      </c>
      <c r="G36" s="38" t="s">
        <v>59</v>
      </c>
      <c r="H36" s="22" t="s">
        <v>28</v>
      </c>
      <c r="I36" s="89">
        <v>104.7</v>
      </c>
      <c r="J36" s="54">
        <v>0.5443</v>
      </c>
      <c r="K36" s="89">
        <v>1</v>
      </c>
      <c r="L36" s="29">
        <f t="shared" si="1"/>
        <v>0.5443</v>
      </c>
      <c r="M36" s="28">
        <v>95</v>
      </c>
      <c r="N36" s="23">
        <v>105</v>
      </c>
      <c r="O36" s="23">
        <v>107.5</v>
      </c>
      <c r="P36" s="36"/>
      <c r="Q36" s="133">
        <v>107.5</v>
      </c>
      <c r="R36" s="91" t="s">
        <v>47</v>
      </c>
      <c r="S36" s="92">
        <f t="shared" si="0"/>
        <v>58.51225</v>
      </c>
      <c r="T36" s="150">
        <v>12</v>
      </c>
      <c r="U36" s="94"/>
    </row>
    <row r="37" spans="1:21" ht="20.25" customHeight="1" thickBot="1">
      <c r="A37" s="305" t="s">
        <v>65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</row>
    <row r="38" spans="1:21" ht="20.25" customHeight="1" thickBot="1">
      <c r="A38" s="87"/>
      <c r="B38" s="93">
        <v>1</v>
      </c>
      <c r="C38" s="22">
        <v>75</v>
      </c>
      <c r="D38" s="38" t="s">
        <v>95</v>
      </c>
      <c r="E38" s="88" t="s">
        <v>43</v>
      </c>
      <c r="F38" s="21">
        <v>31911</v>
      </c>
      <c r="G38" s="38" t="s">
        <v>54</v>
      </c>
      <c r="H38" s="22" t="s">
        <v>28</v>
      </c>
      <c r="I38" s="89">
        <v>73.6</v>
      </c>
      <c r="J38" s="54">
        <v>0.6745</v>
      </c>
      <c r="K38" s="145">
        <v>1</v>
      </c>
      <c r="L38" s="29">
        <f>(J38*K38)</f>
        <v>0.6745</v>
      </c>
      <c r="M38" s="28">
        <v>115</v>
      </c>
      <c r="N38" s="23">
        <v>120</v>
      </c>
      <c r="O38" s="24">
        <v>125</v>
      </c>
      <c r="P38" s="36"/>
      <c r="Q38" s="133">
        <v>120</v>
      </c>
      <c r="R38" s="91" t="s">
        <v>9</v>
      </c>
      <c r="S38" s="92">
        <f>Q38*L38</f>
        <v>80.94</v>
      </c>
      <c r="T38" s="241">
        <v>1</v>
      </c>
      <c r="U38" s="94" t="s">
        <v>91</v>
      </c>
    </row>
    <row r="39" spans="1:21" ht="20.25" customHeight="1" thickBot="1">
      <c r="A39" s="238"/>
      <c r="B39" s="22">
        <v>1</v>
      </c>
      <c r="C39" s="22">
        <v>82.5</v>
      </c>
      <c r="D39" s="38" t="s">
        <v>95</v>
      </c>
      <c r="E39" s="88" t="s">
        <v>21</v>
      </c>
      <c r="F39" s="21">
        <v>32936</v>
      </c>
      <c r="G39" s="38" t="s">
        <v>57</v>
      </c>
      <c r="H39" s="22" t="s">
        <v>33</v>
      </c>
      <c r="I39" s="89">
        <v>78.4</v>
      </c>
      <c r="J39" s="54">
        <v>0.6424</v>
      </c>
      <c r="K39" s="89">
        <v>1.01</v>
      </c>
      <c r="L39" s="29">
        <f>(J39*K39)</f>
        <v>0.648824</v>
      </c>
      <c r="M39" s="28">
        <v>105</v>
      </c>
      <c r="N39" s="23">
        <v>115</v>
      </c>
      <c r="O39" s="24">
        <v>120</v>
      </c>
      <c r="P39" s="22"/>
      <c r="Q39" s="133">
        <v>115</v>
      </c>
      <c r="R39" s="91" t="s">
        <v>46</v>
      </c>
      <c r="S39" s="92">
        <f>Q39*L39</f>
        <v>74.61475999999999</v>
      </c>
      <c r="T39" s="150">
        <v>2</v>
      </c>
      <c r="U39" s="203" t="s">
        <v>92</v>
      </c>
    </row>
    <row r="40" spans="1:21" s="85" customFormat="1" ht="15.75">
      <c r="A40" s="305" t="s">
        <v>36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</row>
    <row r="41" spans="1:21" s="85" customFormat="1" ht="15.75">
      <c r="A41" s="305" t="s">
        <v>103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</row>
  </sheetData>
  <sheetProtection/>
  <mergeCells count="26">
    <mergeCell ref="A6:U6"/>
    <mergeCell ref="A7:N7"/>
    <mergeCell ref="A8:U8"/>
    <mergeCell ref="A10:A11"/>
    <mergeCell ref="B10:B11"/>
    <mergeCell ref="K10:K11"/>
    <mergeCell ref="G10:G11"/>
    <mergeCell ref="J10:J11"/>
    <mergeCell ref="C10:C11"/>
    <mergeCell ref="D10:D11"/>
    <mergeCell ref="A1:U1"/>
    <mergeCell ref="A2:U2"/>
    <mergeCell ref="A3:U3"/>
    <mergeCell ref="A5:U5"/>
    <mergeCell ref="A41:U41"/>
    <mergeCell ref="M10:S10"/>
    <mergeCell ref="T10:U10"/>
    <mergeCell ref="A12:U12"/>
    <mergeCell ref="A13:U13"/>
    <mergeCell ref="I10:I11"/>
    <mergeCell ref="E10:E11"/>
    <mergeCell ref="A37:U37"/>
    <mergeCell ref="A40:U40"/>
    <mergeCell ref="F10:F11"/>
    <mergeCell ref="H10:H11"/>
    <mergeCell ref="L10:L11"/>
  </mergeCells>
  <printOptions/>
  <pageMargins left="0.4" right="0.24" top="0.45" bottom="0.41" header="0.37" footer="0.32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60" zoomScaleNormal="75" zoomScalePageLayoutView="0" workbookViewId="0" topLeftCell="A1">
      <selection activeCell="H20" sqref="H20"/>
    </sheetView>
  </sheetViews>
  <sheetFormatPr defaultColWidth="9.00390625" defaultRowHeight="12.75"/>
  <cols>
    <col min="1" max="2" width="5.75390625" style="13" customWidth="1"/>
    <col min="3" max="3" width="8.625" style="13" customWidth="1"/>
    <col min="4" max="4" width="10.25390625" style="13" customWidth="1"/>
    <col min="5" max="5" width="26.25390625" style="13" bestFit="1" customWidth="1"/>
    <col min="6" max="6" width="14.875" style="13" customWidth="1"/>
    <col min="7" max="7" width="6.375" style="119" customWidth="1"/>
    <col min="8" max="8" width="14.00390625" style="13" customWidth="1"/>
    <col min="9" max="9" width="10.875" style="83" customWidth="1"/>
    <col min="10" max="10" width="10.25390625" style="9" customWidth="1"/>
    <col min="11" max="11" width="8.25390625" style="120" customWidth="1"/>
    <col min="12" max="12" width="11.75390625" style="9" customWidth="1"/>
    <col min="13" max="13" width="8.75390625" style="13" customWidth="1"/>
    <col min="14" max="14" width="8.75390625" style="123" customWidth="1"/>
    <col min="15" max="16" width="8.75390625" style="13" customWidth="1"/>
    <col min="17" max="17" width="11.625" style="4" customWidth="1"/>
    <col min="18" max="18" width="10.75390625" style="4" customWidth="1"/>
    <col min="19" max="19" width="12.75390625" style="120" customWidth="1"/>
    <col min="20" max="20" width="7.375" style="34" customWidth="1"/>
    <col min="21" max="21" width="8.75390625" style="13" customWidth="1"/>
  </cols>
  <sheetData>
    <row r="1" spans="1:21" ht="15.75">
      <c r="A1" s="305" t="s">
        <v>104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1" ht="15.75">
      <c r="A2" s="305" t="s">
        <v>25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</row>
    <row r="3" spans="1:21" ht="15.75">
      <c r="A3" s="305" t="s">
        <v>66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</row>
    <row r="4" spans="1:21" ht="18">
      <c r="A4" s="20"/>
      <c r="B4" s="20"/>
      <c r="C4" s="20"/>
      <c r="D4" s="20"/>
      <c r="E4" s="20"/>
      <c r="F4" s="20"/>
      <c r="G4" s="50"/>
      <c r="H4" s="20"/>
      <c r="I4" s="20"/>
      <c r="J4" s="52"/>
      <c r="K4" s="52"/>
      <c r="L4" s="20"/>
      <c r="M4" s="20"/>
      <c r="N4" s="20"/>
      <c r="O4" s="20"/>
      <c r="P4" s="20"/>
      <c r="Q4" s="20"/>
      <c r="R4" s="20"/>
      <c r="S4" s="82"/>
      <c r="T4" s="20"/>
      <c r="U4" s="20"/>
    </row>
    <row r="5" spans="1:21" ht="18">
      <c r="A5" s="306" t="s">
        <v>101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</row>
    <row r="6" spans="1:21" ht="18">
      <c r="A6" s="307" t="s">
        <v>125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</row>
    <row r="7" spans="1:21" ht="18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137"/>
      <c r="N7" s="137"/>
      <c r="O7" s="137"/>
      <c r="P7" s="137"/>
      <c r="Q7" s="137"/>
      <c r="R7" s="137"/>
      <c r="S7" s="82"/>
      <c r="T7" s="155"/>
      <c r="U7" s="137"/>
    </row>
    <row r="8" spans="1:21" ht="18">
      <c r="A8" s="306" t="s">
        <v>94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</row>
    <row r="9" spans="5:20" ht="16.5" thickBot="1">
      <c r="E9" s="86"/>
      <c r="F9" s="14"/>
      <c r="G9" s="7"/>
      <c r="H9" s="15"/>
      <c r="I9" s="7"/>
      <c r="J9" s="15"/>
      <c r="K9" s="53"/>
      <c r="L9" s="7"/>
      <c r="N9" s="13"/>
      <c r="Q9" s="13"/>
      <c r="R9" s="13"/>
      <c r="S9" s="83"/>
      <c r="T9" s="35"/>
    </row>
    <row r="10" spans="1:21" ht="15.75" customHeight="1">
      <c r="A10" s="344" t="s">
        <v>63</v>
      </c>
      <c r="B10" s="308" t="s">
        <v>7</v>
      </c>
      <c r="C10" s="342" t="s">
        <v>2</v>
      </c>
      <c r="D10" s="342" t="s">
        <v>35</v>
      </c>
      <c r="E10" s="342" t="s">
        <v>3</v>
      </c>
      <c r="F10" s="342" t="s">
        <v>10</v>
      </c>
      <c r="G10" s="348" t="s">
        <v>49</v>
      </c>
      <c r="H10" s="342" t="s">
        <v>14</v>
      </c>
      <c r="I10" s="350" t="s">
        <v>15</v>
      </c>
      <c r="J10" s="346" t="s">
        <v>16</v>
      </c>
      <c r="K10" s="346" t="s">
        <v>50</v>
      </c>
      <c r="L10" s="346" t="s">
        <v>51</v>
      </c>
      <c r="M10" s="338" t="s">
        <v>5</v>
      </c>
      <c r="N10" s="339"/>
      <c r="O10" s="339"/>
      <c r="P10" s="339"/>
      <c r="Q10" s="339"/>
      <c r="R10" s="340"/>
      <c r="S10" s="341"/>
      <c r="T10" s="319" t="s">
        <v>7</v>
      </c>
      <c r="U10" s="320"/>
    </row>
    <row r="11" spans="1:21" ht="32.25" thickBot="1">
      <c r="A11" s="345"/>
      <c r="B11" s="309"/>
      <c r="C11" s="343"/>
      <c r="D11" s="343"/>
      <c r="E11" s="343"/>
      <c r="F11" s="343"/>
      <c r="G11" s="349"/>
      <c r="H11" s="343"/>
      <c r="I11" s="351"/>
      <c r="J11" s="347"/>
      <c r="K11" s="347"/>
      <c r="L11" s="347"/>
      <c r="M11" s="27">
        <v>1</v>
      </c>
      <c r="N11" s="19">
        <v>2</v>
      </c>
      <c r="O11" s="18">
        <v>3</v>
      </c>
      <c r="P11" s="18">
        <v>4</v>
      </c>
      <c r="Q11" s="18" t="s">
        <v>6</v>
      </c>
      <c r="R11" s="281" t="s">
        <v>126</v>
      </c>
      <c r="S11" s="84" t="s">
        <v>0</v>
      </c>
      <c r="T11" s="143" t="s">
        <v>86</v>
      </c>
      <c r="U11" s="144" t="s">
        <v>87</v>
      </c>
    </row>
    <row r="12" spans="1:21" ht="20.25" customHeight="1">
      <c r="A12" s="305" t="s">
        <v>67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</row>
    <row r="13" spans="1:21" ht="20.25" customHeight="1" thickBot="1">
      <c r="A13" s="305" t="s">
        <v>64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</row>
    <row r="14" spans="1:21" ht="20.25" customHeight="1" thickBot="1">
      <c r="A14" s="87">
        <v>1</v>
      </c>
      <c r="B14" s="22">
        <v>1</v>
      </c>
      <c r="C14" s="22">
        <v>52</v>
      </c>
      <c r="D14" s="38" t="s">
        <v>95</v>
      </c>
      <c r="E14" s="88" t="s">
        <v>26</v>
      </c>
      <c r="F14" s="21">
        <v>33747</v>
      </c>
      <c r="G14" s="38">
        <v>20</v>
      </c>
      <c r="H14" s="22" t="s">
        <v>33</v>
      </c>
      <c r="I14" s="89">
        <v>50.8</v>
      </c>
      <c r="J14" s="54">
        <v>0.978</v>
      </c>
      <c r="K14" s="89">
        <v>1.03</v>
      </c>
      <c r="L14" s="29">
        <f>(J14*K14)</f>
        <v>1.00734</v>
      </c>
      <c r="M14" s="28">
        <v>100</v>
      </c>
      <c r="N14" s="26">
        <v>110</v>
      </c>
      <c r="O14" s="26">
        <v>115</v>
      </c>
      <c r="P14" s="31">
        <v>122.5</v>
      </c>
      <c r="Q14" s="133">
        <v>115</v>
      </c>
      <c r="R14" s="91" t="s">
        <v>47</v>
      </c>
      <c r="S14" s="92">
        <f aca="true" t="shared" si="0" ref="S14:S27">Q14*L14</f>
        <v>115.84409999999998</v>
      </c>
      <c r="T14" s="150">
        <v>9</v>
      </c>
      <c r="U14" s="94"/>
    </row>
    <row r="15" spans="1:21" ht="20.25" customHeight="1" thickBot="1">
      <c r="A15" s="87">
        <v>2</v>
      </c>
      <c r="B15" s="22">
        <v>1</v>
      </c>
      <c r="C15" s="22">
        <v>60</v>
      </c>
      <c r="D15" s="38" t="s">
        <v>95</v>
      </c>
      <c r="E15" s="88" t="s">
        <v>17</v>
      </c>
      <c r="F15" s="21">
        <v>31335</v>
      </c>
      <c r="G15" s="38" t="s">
        <v>52</v>
      </c>
      <c r="H15" s="22" t="s">
        <v>28</v>
      </c>
      <c r="I15" s="89">
        <v>57</v>
      </c>
      <c r="J15" s="54">
        <v>0.858</v>
      </c>
      <c r="K15" s="89">
        <v>1</v>
      </c>
      <c r="L15" s="29">
        <f aca="true" t="shared" si="1" ref="L15:L27">(J15*K15)</f>
        <v>0.858</v>
      </c>
      <c r="M15" s="28">
        <v>130</v>
      </c>
      <c r="N15" s="26">
        <v>140</v>
      </c>
      <c r="O15" s="22">
        <v>150</v>
      </c>
      <c r="P15" s="22"/>
      <c r="Q15" s="133">
        <v>150</v>
      </c>
      <c r="R15" s="91" t="s">
        <v>46</v>
      </c>
      <c r="S15" s="92">
        <f t="shared" si="0"/>
        <v>128.7</v>
      </c>
      <c r="T15" s="246">
        <v>2</v>
      </c>
      <c r="U15" s="94" t="s">
        <v>89</v>
      </c>
    </row>
    <row r="16" spans="1:21" ht="20.25" customHeight="1">
      <c r="A16" s="206">
        <v>3</v>
      </c>
      <c r="B16" s="189">
        <v>1</v>
      </c>
      <c r="C16" s="189">
        <v>67.5</v>
      </c>
      <c r="D16" s="207" t="s">
        <v>95</v>
      </c>
      <c r="E16" s="208" t="s">
        <v>96</v>
      </c>
      <c r="F16" s="209">
        <v>35410</v>
      </c>
      <c r="G16" s="207" t="s">
        <v>97</v>
      </c>
      <c r="H16" s="189" t="s">
        <v>29</v>
      </c>
      <c r="I16" s="210">
        <v>61</v>
      </c>
      <c r="J16" s="211">
        <v>0.7993</v>
      </c>
      <c r="K16" s="210">
        <v>1.18</v>
      </c>
      <c r="L16" s="222">
        <f t="shared" si="1"/>
        <v>0.943174</v>
      </c>
      <c r="M16" s="186">
        <v>125</v>
      </c>
      <c r="N16" s="187">
        <v>135</v>
      </c>
      <c r="O16" s="187">
        <v>140</v>
      </c>
      <c r="P16" s="188"/>
      <c r="Q16" s="190">
        <v>140</v>
      </c>
      <c r="R16" s="191" t="s">
        <v>47</v>
      </c>
      <c r="S16" s="192">
        <f t="shared" si="0"/>
        <v>132.04435999999998</v>
      </c>
      <c r="T16" s="154">
        <v>1</v>
      </c>
      <c r="U16" s="118" t="s">
        <v>88</v>
      </c>
    </row>
    <row r="17" spans="1:21" ht="20.25" customHeight="1" thickBot="1">
      <c r="A17" s="101">
        <v>4</v>
      </c>
      <c r="B17" s="39">
        <v>1</v>
      </c>
      <c r="C17" s="39">
        <v>67.5</v>
      </c>
      <c r="D17" s="194" t="s">
        <v>95</v>
      </c>
      <c r="E17" s="102" t="s">
        <v>30</v>
      </c>
      <c r="F17" s="40">
        <v>32734</v>
      </c>
      <c r="G17" s="44" t="s">
        <v>58</v>
      </c>
      <c r="H17" s="39" t="s">
        <v>33</v>
      </c>
      <c r="I17" s="103">
        <v>67.1</v>
      </c>
      <c r="J17" s="56">
        <v>0.7297</v>
      </c>
      <c r="K17" s="103">
        <v>1</v>
      </c>
      <c r="L17" s="204">
        <f t="shared" si="1"/>
        <v>0.7297</v>
      </c>
      <c r="M17" s="41">
        <v>140</v>
      </c>
      <c r="N17" s="42">
        <v>155</v>
      </c>
      <c r="O17" s="42">
        <v>165</v>
      </c>
      <c r="P17" s="39"/>
      <c r="Q17" s="135">
        <v>165</v>
      </c>
      <c r="R17" s="105" t="s">
        <v>46</v>
      </c>
      <c r="S17" s="106">
        <f t="shared" si="0"/>
        <v>120.40050000000001</v>
      </c>
      <c r="T17" s="153">
        <v>7</v>
      </c>
      <c r="U17" s="108"/>
    </row>
    <row r="18" spans="1:21" ht="20.25" customHeight="1">
      <c r="A18" s="206">
        <v>5</v>
      </c>
      <c r="B18" s="189">
        <v>1</v>
      </c>
      <c r="C18" s="189">
        <v>75</v>
      </c>
      <c r="D18" s="207" t="s">
        <v>98</v>
      </c>
      <c r="E18" s="208" t="s">
        <v>20</v>
      </c>
      <c r="F18" s="209">
        <v>34576</v>
      </c>
      <c r="G18" s="207" t="s">
        <v>56</v>
      </c>
      <c r="H18" s="189" t="s">
        <v>27</v>
      </c>
      <c r="I18" s="210">
        <v>71.4</v>
      </c>
      <c r="J18" s="211">
        <v>0.6914</v>
      </c>
      <c r="K18" s="205">
        <v>1.06</v>
      </c>
      <c r="L18" s="222">
        <f>(J18*K18)</f>
        <v>0.7328840000000001</v>
      </c>
      <c r="M18" s="186">
        <v>150</v>
      </c>
      <c r="N18" s="187">
        <v>157.5</v>
      </c>
      <c r="O18" s="187">
        <v>162.5</v>
      </c>
      <c r="P18" s="189"/>
      <c r="Q18" s="190">
        <v>162.5</v>
      </c>
      <c r="R18" s="191" t="s">
        <v>47</v>
      </c>
      <c r="S18" s="192">
        <f>Q18*L18</f>
        <v>119.09365000000001</v>
      </c>
      <c r="T18" s="154">
        <v>8</v>
      </c>
      <c r="U18" s="118"/>
    </row>
    <row r="19" spans="1:21" ht="20.25" customHeight="1">
      <c r="A19" s="242">
        <v>6</v>
      </c>
      <c r="B19" s="65">
        <v>1</v>
      </c>
      <c r="C19" s="65">
        <v>75</v>
      </c>
      <c r="D19" s="66" t="s">
        <v>98</v>
      </c>
      <c r="E19" s="110" t="s">
        <v>31</v>
      </c>
      <c r="F19" s="67">
        <v>32919</v>
      </c>
      <c r="G19" s="66" t="s">
        <v>57</v>
      </c>
      <c r="H19" s="65" t="s">
        <v>33</v>
      </c>
      <c r="I19" s="111">
        <v>74.2</v>
      </c>
      <c r="J19" s="64">
        <v>0.6701</v>
      </c>
      <c r="K19" s="111">
        <v>1.01</v>
      </c>
      <c r="L19" s="223">
        <f t="shared" si="1"/>
        <v>0.676801</v>
      </c>
      <c r="M19" s="63">
        <v>120</v>
      </c>
      <c r="N19" s="62">
        <v>140</v>
      </c>
      <c r="O19" s="69">
        <v>155</v>
      </c>
      <c r="P19" s="65"/>
      <c r="Q19" s="136">
        <v>140</v>
      </c>
      <c r="R19" s="113" t="s">
        <v>45</v>
      </c>
      <c r="S19" s="114">
        <f t="shared" si="0"/>
        <v>94.75214</v>
      </c>
      <c r="T19" s="152">
        <v>12</v>
      </c>
      <c r="U19" s="116"/>
    </row>
    <row r="20" spans="1:21" ht="20.25" customHeight="1">
      <c r="A20" s="109">
        <v>7</v>
      </c>
      <c r="B20" s="115">
        <v>1</v>
      </c>
      <c r="C20" s="65">
        <v>75</v>
      </c>
      <c r="D20" s="66" t="s">
        <v>98</v>
      </c>
      <c r="E20" s="110" t="s">
        <v>43</v>
      </c>
      <c r="F20" s="67">
        <v>31911</v>
      </c>
      <c r="G20" s="66" t="s">
        <v>54</v>
      </c>
      <c r="H20" s="65" t="s">
        <v>28</v>
      </c>
      <c r="I20" s="111">
        <v>73.6</v>
      </c>
      <c r="J20" s="64">
        <v>0.6745</v>
      </c>
      <c r="K20" s="148">
        <v>1</v>
      </c>
      <c r="L20" s="223">
        <f>(J20*K20)</f>
        <v>0.6745</v>
      </c>
      <c r="M20" s="63">
        <v>170</v>
      </c>
      <c r="N20" s="70">
        <v>175</v>
      </c>
      <c r="O20" s="70">
        <v>180</v>
      </c>
      <c r="P20" s="61">
        <v>182.5</v>
      </c>
      <c r="Q20" s="136">
        <v>180</v>
      </c>
      <c r="R20" s="113" t="s">
        <v>46</v>
      </c>
      <c r="S20" s="114">
        <f>Q20*L20</f>
        <v>121.41</v>
      </c>
      <c r="T20" s="245">
        <v>6</v>
      </c>
      <c r="U20" s="116"/>
    </row>
    <row r="21" spans="1:21" ht="20.25" customHeight="1" thickBot="1">
      <c r="A21" s="230">
        <v>8</v>
      </c>
      <c r="B21" s="49">
        <v>2</v>
      </c>
      <c r="C21" s="49">
        <v>75</v>
      </c>
      <c r="D21" s="248" t="s">
        <v>95</v>
      </c>
      <c r="E21" s="232" t="s">
        <v>19</v>
      </c>
      <c r="F21" s="233">
        <v>31915</v>
      </c>
      <c r="G21" s="231" t="s">
        <v>54</v>
      </c>
      <c r="H21" s="49" t="s">
        <v>28</v>
      </c>
      <c r="I21" s="234">
        <v>72</v>
      </c>
      <c r="J21" s="235">
        <v>0.6867</v>
      </c>
      <c r="K21" s="234">
        <v>1</v>
      </c>
      <c r="L21" s="236">
        <f t="shared" si="1"/>
        <v>0.6867</v>
      </c>
      <c r="M21" s="73">
        <v>135</v>
      </c>
      <c r="N21" s="237">
        <v>150</v>
      </c>
      <c r="O21" s="237">
        <v>155</v>
      </c>
      <c r="P21" s="75"/>
      <c r="Q21" s="174">
        <v>155</v>
      </c>
      <c r="R21" s="130" t="s">
        <v>47</v>
      </c>
      <c r="S21" s="173">
        <f t="shared" si="0"/>
        <v>106.43849999999999</v>
      </c>
      <c r="T21" s="239">
        <v>10</v>
      </c>
      <c r="U21" s="131"/>
    </row>
    <row r="22" spans="1:21" ht="20.25" customHeight="1">
      <c r="A22" s="95">
        <v>9</v>
      </c>
      <c r="B22" s="12">
        <v>1</v>
      </c>
      <c r="C22" s="12">
        <v>82.5</v>
      </c>
      <c r="D22" s="47" t="s">
        <v>98</v>
      </c>
      <c r="E22" s="96" t="s">
        <v>22</v>
      </c>
      <c r="F22" s="16">
        <v>34580</v>
      </c>
      <c r="G22" s="47" t="s">
        <v>56</v>
      </c>
      <c r="H22" s="12" t="s">
        <v>27</v>
      </c>
      <c r="I22" s="97">
        <v>78.1</v>
      </c>
      <c r="J22" s="55">
        <v>0.657</v>
      </c>
      <c r="K22" s="97">
        <v>1.06</v>
      </c>
      <c r="L22" s="30">
        <f t="shared" si="1"/>
        <v>0.69642</v>
      </c>
      <c r="M22" s="17">
        <v>160</v>
      </c>
      <c r="N22" s="25">
        <v>175</v>
      </c>
      <c r="O22" s="68">
        <v>185</v>
      </c>
      <c r="P22" s="37"/>
      <c r="Q22" s="134">
        <v>175</v>
      </c>
      <c r="R22" s="79" t="s">
        <v>47</v>
      </c>
      <c r="S22" s="98">
        <f t="shared" si="0"/>
        <v>121.8735</v>
      </c>
      <c r="T22" s="151">
        <v>5</v>
      </c>
      <c r="U22" s="100"/>
    </row>
    <row r="23" spans="1:21" ht="20.25" customHeight="1">
      <c r="A23" s="109">
        <v>10</v>
      </c>
      <c r="B23" s="65">
        <v>1</v>
      </c>
      <c r="C23" s="65">
        <v>82.5</v>
      </c>
      <c r="D23" s="66" t="s">
        <v>98</v>
      </c>
      <c r="E23" s="110" t="s">
        <v>21</v>
      </c>
      <c r="F23" s="67">
        <v>32936</v>
      </c>
      <c r="G23" s="66" t="s">
        <v>57</v>
      </c>
      <c r="H23" s="65" t="s">
        <v>33</v>
      </c>
      <c r="I23" s="111">
        <v>78.4</v>
      </c>
      <c r="J23" s="64">
        <v>0.6424</v>
      </c>
      <c r="K23" s="148">
        <v>1.01</v>
      </c>
      <c r="L23" s="222">
        <f>(J23*K23)</f>
        <v>0.648824</v>
      </c>
      <c r="M23" s="63">
        <v>170</v>
      </c>
      <c r="N23" s="62">
        <v>185</v>
      </c>
      <c r="O23" s="62">
        <v>190</v>
      </c>
      <c r="P23" s="61"/>
      <c r="Q23" s="136">
        <v>190</v>
      </c>
      <c r="R23" s="113" t="s">
        <v>46</v>
      </c>
      <c r="S23" s="114">
        <f>Q23*L23</f>
        <v>123.27655999999999</v>
      </c>
      <c r="T23" s="152">
        <v>4</v>
      </c>
      <c r="U23" s="118"/>
    </row>
    <row r="24" spans="1:21" ht="20.25" customHeight="1" thickBot="1">
      <c r="A24" s="101">
        <v>11</v>
      </c>
      <c r="B24" s="39">
        <v>1</v>
      </c>
      <c r="C24" s="39">
        <v>82.5</v>
      </c>
      <c r="D24" s="194" t="s">
        <v>98</v>
      </c>
      <c r="E24" s="102" t="s">
        <v>23</v>
      </c>
      <c r="F24" s="40">
        <v>31906</v>
      </c>
      <c r="G24" s="44" t="s">
        <v>54</v>
      </c>
      <c r="H24" s="39" t="s">
        <v>28</v>
      </c>
      <c r="I24" s="103">
        <v>77.9</v>
      </c>
      <c r="J24" s="56">
        <v>0.6454</v>
      </c>
      <c r="K24" s="103">
        <v>1</v>
      </c>
      <c r="L24" s="204">
        <f t="shared" si="1"/>
        <v>0.6454</v>
      </c>
      <c r="M24" s="41">
        <v>110</v>
      </c>
      <c r="N24" s="42">
        <v>125</v>
      </c>
      <c r="O24" s="42">
        <v>137.5</v>
      </c>
      <c r="P24" s="46"/>
      <c r="Q24" s="135">
        <v>137.5</v>
      </c>
      <c r="R24" s="105" t="s">
        <v>45</v>
      </c>
      <c r="S24" s="106">
        <f t="shared" si="0"/>
        <v>88.74249999999999</v>
      </c>
      <c r="T24" s="153">
        <v>13</v>
      </c>
      <c r="U24" s="108"/>
    </row>
    <row r="25" spans="1:21" ht="20.25" customHeight="1">
      <c r="A25" s="206">
        <v>12</v>
      </c>
      <c r="B25" s="189">
        <v>1</v>
      </c>
      <c r="C25" s="189">
        <v>100</v>
      </c>
      <c r="D25" s="207" t="s">
        <v>95</v>
      </c>
      <c r="E25" s="208" t="s">
        <v>24</v>
      </c>
      <c r="F25" s="209">
        <v>30982</v>
      </c>
      <c r="G25" s="207" t="s">
        <v>61</v>
      </c>
      <c r="H25" s="189" t="s">
        <v>28</v>
      </c>
      <c r="I25" s="210">
        <v>94.3</v>
      </c>
      <c r="J25" s="211">
        <v>0.5701</v>
      </c>
      <c r="K25" s="210">
        <v>1</v>
      </c>
      <c r="L25" s="222">
        <f t="shared" si="1"/>
        <v>0.5701</v>
      </c>
      <c r="M25" s="186">
        <v>190</v>
      </c>
      <c r="N25" s="187">
        <v>215</v>
      </c>
      <c r="O25" s="187">
        <v>222.5</v>
      </c>
      <c r="P25" s="188"/>
      <c r="Q25" s="190">
        <v>222.5</v>
      </c>
      <c r="R25" s="191" t="s">
        <v>9</v>
      </c>
      <c r="S25" s="192">
        <f t="shared" si="0"/>
        <v>126.84725000000002</v>
      </c>
      <c r="T25" s="154">
        <v>3</v>
      </c>
      <c r="U25" s="118" t="s">
        <v>90</v>
      </c>
    </row>
    <row r="26" spans="1:21" ht="20.25" customHeight="1" thickBot="1">
      <c r="A26" s="230">
        <v>13</v>
      </c>
      <c r="B26" s="49">
        <v>2</v>
      </c>
      <c r="C26" s="49">
        <v>100</v>
      </c>
      <c r="D26" s="248" t="s">
        <v>98</v>
      </c>
      <c r="E26" s="232" t="s">
        <v>44</v>
      </c>
      <c r="F26" s="233">
        <v>32382</v>
      </c>
      <c r="G26" s="231" t="s">
        <v>60</v>
      </c>
      <c r="H26" s="49" t="s">
        <v>28</v>
      </c>
      <c r="I26" s="234">
        <v>91.4</v>
      </c>
      <c r="J26" s="235">
        <v>0.5801</v>
      </c>
      <c r="K26" s="234">
        <v>1</v>
      </c>
      <c r="L26" s="236">
        <f t="shared" si="1"/>
        <v>0.5801</v>
      </c>
      <c r="M26" s="73">
        <v>160</v>
      </c>
      <c r="N26" s="237">
        <v>170</v>
      </c>
      <c r="O26" s="237"/>
      <c r="P26" s="75"/>
      <c r="Q26" s="174">
        <v>170</v>
      </c>
      <c r="R26" s="130" t="s">
        <v>45</v>
      </c>
      <c r="S26" s="173">
        <f t="shared" si="0"/>
        <v>98.61699999999999</v>
      </c>
      <c r="T26" s="239">
        <v>11</v>
      </c>
      <c r="U26" s="131"/>
    </row>
    <row r="27" spans="1:21" ht="20.25" customHeight="1" thickBot="1">
      <c r="A27" s="87">
        <v>14</v>
      </c>
      <c r="B27" s="22">
        <v>1</v>
      </c>
      <c r="C27" s="22">
        <v>110</v>
      </c>
      <c r="D27" s="38" t="s">
        <v>98</v>
      </c>
      <c r="E27" s="88" t="s">
        <v>100</v>
      </c>
      <c r="F27" s="21">
        <v>30701</v>
      </c>
      <c r="G27" s="38" t="s">
        <v>59</v>
      </c>
      <c r="H27" s="22" t="s">
        <v>28</v>
      </c>
      <c r="I27" s="89">
        <v>104.7</v>
      </c>
      <c r="J27" s="54">
        <v>0.5443</v>
      </c>
      <c r="K27" s="89">
        <v>1</v>
      </c>
      <c r="L27" s="29">
        <f t="shared" si="1"/>
        <v>0.5443</v>
      </c>
      <c r="M27" s="28">
        <v>120</v>
      </c>
      <c r="N27" s="26">
        <v>140</v>
      </c>
      <c r="O27" s="26">
        <v>160</v>
      </c>
      <c r="P27" s="36"/>
      <c r="Q27" s="133">
        <v>160</v>
      </c>
      <c r="R27" s="91" t="s">
        <v>45</v>
      </c>
      <c r="S27" s="92">
        <f t="shared" si="0"/>
        <v>87.088</v>
      </c>
      <c r="T27" s="150">
        <v>14</v>
      </c>
      <c r="U27" s="94"/>
    </row>
    <row r="28" spans="1:21" ht="20.25" customHeight="1">
      <c r="A28" s="305" t="s">
        <v>36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</row>
    <row r="29" spans="1:21" ht="15.75">
      <c r="A29" s="310" t="s">
        <v>103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</row>
  </sheetData>
  <sheetProtection/>
  <mergeCells count="25">
    <mergeCell ref="C10:C11"/>
    <mergeCell ref="D10:D11"/>
    <mergeCell ref="L10:L11"/>
    <mergeCell ref="I10:I11"/>
    <mergeCell ref="E10:E11"/>
    <mergeCell ref="A28:U28"/>
    <mergeCell ref="F10:F11"/>
    <mergeCell ref="H10:H11"/>
    <mergeCell ref="A7:L7"/>
    <mergeCell ref="A8:U8"/>
    <mergeCell ref="A10:A11"/>
    <mergeCell ref="B10:B11"/>
    <mergeCell ref="K10:K11"/>
    <mergeCell ref="G10:G11"/>
    <mergeCell ref="J10:J11"/>
    <mergeCell ref="A1:U1"/>
    <mergeCell ref="A2:U2"/>
    <mergeCell ref="A3:U3"/>
    <mergeCell ref="A5:U5"/>
    <mergeCell ref="A6:U6"/>
    <mergeCell ref="A29:U29"/>
    <mergeCell ref="M10:S10"/>
    <mergeCell ref="T10:U10"/>
    <mergeCell ref="A12:U12"/>
    <mergeCell ref="A13:U13"/>
  </mergeCells>
  <printOptions/>
  <pageMargins left="0.31" right="0.26" top="0.59" bottom="0.57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zoomScale="55" zoomScaleNormal="55" zoomScalePageLayoutView="0" workbookViewId="0" topLeftCell="A1">
      <selection activeCell="Q11" sqref="Q11"/>
    </sheetView>
  </sheetViews>
  <sheetFormatPr defaultColWidth="9.00390625" defaultRowHeight="12.75"/>
  <cols>
    <col min="1" max="1" width="6.875" style="2" customWidth="1"/>
    <col min="2" max="2" width="6.625" style="34" customWidth="1"/>
    <col min="3" max="4" width="7.75390625" style="58" customWidth="1"/>
    <col min="5" max="5" width="29.625" style="6" customWidth="1"/>
    <col min="6" max="6" width="14.375" style="2" customWidth="1"/>
    <col min="7" max="7" width="6.375" style="51" customWidth="1"/>
    <col min="8" max="8" width="12.375" style="2" customWidth="1"/>
    <col min="9" max="9" width="10.875" style="59" customWidth="1"/>
    <col min="10" max="10" width="10.25390625" style="5" customWidth="1"/>
    <col min="11" max="11" width="11.625" style="57" customWidth="1"/>
    <col min="12" max="12" width="11.75390625" style="5" customWidth="1"/>
    <col min="13" max="13" width="7.625" style="2" customWidth="1"/>
    <col min="14" max="15" width="7.625" style="1" customWidth="1"/>
    <col min="16" max="16" width="7.625" style="2" customWidth="1"/>
    <col min="17" max="17" width="9.25390625" style="3" customWidth="1"/>
    <col min="18" max="18" width="12.25390625" style="3" customWidth="1"/>
    <col min="19" max="19" width="9.125" style="57" customWidth="1"/>
    <col min="20" max="20" width="9.00390625" style="34" customWidth="1"/>
    <col min="21" max="21" width="10.875" style="6" customWidth="1"/>
    <col min="22" max="24" width="8.75390625" style="2" customWidth="1"/>
    <col min="25" max="25" width="7.00390625" style="2" customWidth="1"/>
    <col min="26" max="26" width="9.625" style="3" bestFit="1" customWidth="1"/>
    <col min="27" max="27" width="13.125" style="3" customWidth="1"/>
    <col min="28" max="28" width="9.875" style="57" bestFit="1" customWidth="1"/>
    <col min="29" max="29" width="9.00390625" style="34" customWidth="1"/>
    <col min="30" max="30" width="9.875" style="6" customWidth="1"/>
    <col min="31" max="31" width="8.625" style="3" bestFit="1" customWidth="1"/>
    <col min="32" max="32" width="7.75390625" style="57" customWidth="1"/>
    <col min="33" max="33" width="10.125" style="2" customWidth="1"/>
    <col min="34" max="34" width="10.125" style="1" customWidth="1"/>
    <col min="35" max="36" width="10.125" style="2" customWidth="1"/>
    <col min="37" max="37" width="9.00390625" style="3" customWidth="1"/>
    <col min="38" max="38" width="13.875" style="3" customWidth="1"/>
    <col min="39" max="39" width="9.375" style="57" bestFit="1" customWidth="1"/>
    <col min="40" max="40" width="9.625" style="34" customWidth="1"/>
    <col min="41" max="41" width="9.75390625" style="6" customWidth="1"/>
    <col min="42" max="42" width="9.125" style="3" bestFit="1" customWidth="1"/>
    <col min="43" max="43" width="12.125" style="3" bestFit="1" customWidth="1"/>
    <col min="44" max="44" width="9.875" style="57" customWidth="1"/>
    <col min="45" max="45" width="8.625" style="34" customWidth="1"/>
    <col min="46" max="46" width="8.875" style="6" customWidth="1"/>
  </cols>
  <sheetData>
    <row r="1" spans="1:46" ht="15.75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</row>
    <row r="2" spans="1:46" ht="15.75">
      <c r="A2" s="305" t="s">
        <v>25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</row>
    <row r="3" spans="1:46" ht="15.75">
      <c r="A3" s="305" t="s">
        <v>66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</row>
    <row r="4" spans="1:46" ht="20.25">
      <c r="A4" s="81"/>
      <c r="B4" s="81"/>
      <c r="C4" s="81"/>
      <c r="D4" s="81"/>
      <c r="E4" s="81"/>
      <c r="F4" s="81"/>
      <c r="G4" s="175"/>
      <c r="H4" s="81"/>
      <c r="I4" s="81"/>
      <c r="J4" s="176"/>
      <c r="K4" s="176"/>
      <c r="L4" s="81"/>
      <c r="M4" s="81"/>
      <c r="N4" s="81"/>
      <c r="O4" s="81"/>
      <c r="P4" s="81"/>
      <c r="Q4" s="81"/>
      <c r="R4" s="81"/>
      <c r="S4" s="177"/>
      <c r="T4" s="81"/>
      <c r="U4" s="81"/>
      <c r="V4" s="81"/>
      <c r="W4" s="81"/>
      <c r="X4" s="81"/>
      <c r="Y4" s="81"/>
      <c r="Z4" s="81"/>
      <c r="AA4" s="81"/>
      <c r="AB4" s="177"/>
      <c r="AC4" s="81"/>
      <c r="AD4" s="81"/>
      <c r="AE4" s="178"/>
      <c r="AF4" s="179"/>
      <c r="AG4" s="81"/>
      <c r="AH4" s="81"/>
      <c r="AI4" s="81"/>
      <c r="AJ4" s="81"/>
      <c r="AK4" s="81"/>
      <c r="AL4" s="81"/>
      <c r="AM4" s="177"/>
      <c r="AN4" s="81"/>
      <c r="AO4" s="81"/>
      <c r="AP4" s="81"/>
      <c r="AQ4" s="81"/>
      <c r="AR4" s="177"/>
      <c r="AS4" s="81"/>
      <c r="AT4" s="81"/>
    </row>
    <row r="5" spans="1:46" ht="18">
      <c r="A5" s="306" t="s">
        <v>93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</row>
    <row r="6" spans="1:46" ht="18">
      <c r="A6" s="307" t="s">
        <v>125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</row>
    <row r="7" spans="1:46" ht="18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137"/>
      <c r="Y7" s="137"/>
      <c r="Z7" s="137"/>
      <c r="AA7" s="137"/>
      <c r="AB7" s="82"/>
      <c r="AC7" s="155"/>
      <c r="AD7" s="137"/>
      <c r="AE7" s="137"/>
      <c r="AF7" s="82"/>
      <c r="AG7" s="137"/>
      <c r="AH7" s="137"/>
      <c r="AI7" s="137"/>
      <c r="AJ7" s="137"/>
      <c r="AK7" s="137"/>
      <c r="AL7" s="137"/>
      <c r="AM7" s="82"/>
      <c r="AN7" s="155"/>
      <c r="AO7" s="137"/>
      <c r="AP7" s="137"/>
      <c r="AQ7" s="137"/>
      <c r="AR7" s="82"/>
      <c r="AS7" s="155"/>
      <c r="AT7" s="137"/>
    </row>
    <row r="8" spans="1:46" ht="18">
      <c r="A8" s="306" t="s">
        <v>108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</row>
    <row r="9" spans="1:46" ht="16.5" thickBot="1">
      <c r="A9" s="13"/>
      <c r="B9" s="35"/>
      <c r="C9" s="13"/>
      <c r="D9" s="13"/>
      <c r="E9" s="86"/>
      <c r="F9" s="14"/>
      <c r="G9" s="7"/>
      <c r="H9" s="15"/>
      <c r="I9" s="7"/>
      <c r="J9" s="15"/>
      <c r="K9" s="53"/>
      <c r="L9" s="7"/>
      <c r="M9" s="7"/>
      <c r="N9" s="7"/>
      <c r="O9" s="8"/>
      <c r="P9" s="8"/>
      <c r="Q9" s="9"/>
      <c r="R9" s="9"/>
      <c r="S9" s="83"/>
      <c r="T9" s="35"/>
      <c r="U9" s="13"/>
      <c r="V9" s="13"/>
      <c r="W9" s="7"/>
      <c r="X9" s="13"/>
      <c r="Y9" s="13"/>
      <c r="Z9" s="13"/>
      <c r="AA9" s="13"/>
      <c r="AB9" s="83"/>
      <c r="AC9" s="35"/>
      <c r="AD9" s="13"/>
      <c r="AE9" s="2"/>
      <c r="AF9" s="149"/>
      <c r="AG9" s="13"/>
      <c r="AH9" s="13"/>
      <c r="AI9" s="13"/>
      <c r="AJ9" s="13"/>
      <c r="AK9" s="13"/>
      <c r="AL9" s="13"/>
      <c r="AM9" s="83"/>
      <c r="AN9" s="35"/>
      <c r="AO9" s="13"/>
      <c r="AP9" s="13"/>
      <c r="AQ9" s="13"/>
      <c r="AR9" s="83"/>
      <c r="AS9" s="35"/>
      <c r="AT9" s="13"/>
    </row>
    <row r="10" spans="1:46" ht="15.75">
      <c r="A10" s="344" t="s">
        <v>63</v>
      </c>
      <c r="B10" s="360" t="s">
        <v>123</v>
      </c>
      <c r="C10" s="342" t="s">
        <v>2</v>
      </c>
      <c r="D10" s="342" t="s">
        <v>35</v>
      </c>
      <c r="E10" s="342" t="s">
        <v>3</v>
      </c>
      <c r="F10" s="342" t="s">
        <v>10</v>
      </c>
      <c r="G10" s="348" t="s">
        <v>49</v>
      </c>
      <c r="H10" s="342" t="s">
        <v>14</v>
      </c>
      <c r="I10" s="350" t="s">
        <v>15</v>
      </c>
      <c r="J10" s="346" t="s">
        <v>16</v>
      </c>
      <c r="K10" s="346" t="s">
        <v>50</v>
      </c>
      <c r="L10" s="346" t="s">
        <v>51</v>
      </c>
      <c r="M10" s="338" t="s">
        <v>12</v>
      </c>
      <c r="N10" s="339"/>
      <c r="O10" s="339"/>
      <c r="P10" s="339"/>
      <c r="Q10" s="339"/>
      <c r="R10" s="340"/>
      <c r="S10" s="341"/>
      <c r="T10" s="353" t="s">
        <v>7</v>
      </c>
      <c r="U10" s="354"/>
      <c r="V10" s="357" t="s">
        <v>4</v>
      </c>
      <c r="W10" s="358"/>
      <c r="X10" s="358"/>
      <c r="Y10" s="358"/>
      <c r="Z10" s="358"/>
      <c r="AA10" s="358"/>
      <c r="AB10" s="359"/>
      <c r="AC10" s="353" t="s">
        <v>7</v>
      </c>
      <c r="AD10" s="354"/>
      <c r="AE10" s="355" t="s">
        <v>11</v>
      </c>
      <c r="AF10" s="356"/>
      <c r="AG10" s="338" t="s">
        <v>5</v>
      </c>
      <c r="AH10" s="339"/>
      <c r="AI10" s="339"/>
      <c r="AJ10" s="339"/>
      <c r="AK10" s="339"/>
      <c r="AL10" s="340"/>
      <c r="AM10" s="341"/>
      <c r="AN10" s="353" t="s">
        <v>7</v>
      </c>
      <c r="AO10" s="354"/>
      <c r="AP10" s="352" t="s">
        <v>124</v>
      </c>
      <c r="AQ10" s="339"/>
      <c r="AR10" s="339"/>
      <c r="AS10" s="353" t="s">
        <v>7</v>
      </c>
      <c r="AT10" s="354"/>
    </row>
    <row r="11" spans="1:46" ht="32.25" thickBot="1">
      <c r="A11" s="345"/>
      <c r="B11" s="361"/>
      <c r="C11" s="343"/>
      <c r="D11" s="343"/>
      <c r="E11" s="343"/>
      <c r="F11" s="343"/>
      <c r="G11" s="349"/>
      <c r="H11" s="343"/>
      <c r="I11" s="351"/>
      <c r="J11" s="347"/>
      <c r="K11" s="347"/>
      <c r="L11" s="347"/>
      <c r="M11" s="27">
        <v>1</v>
      </c>
      <c r="N11" s="19">
        <v>2</v>
      </c>
      <c r="O11" s="19">
        <v>3</v>
      </c>
      <c r="P11" s="18">
        <v>4</v>
      </c>
      <c r="Q11" s="18" t="s">
        <v>6</v>
      </c>
      <c r="R11" s="281" t="s">
        <v>126</v>
      </c>
      <c r="S11" s="84" t="s">
        <v>0</v>
      </c>
      <c r="T11" s="33" t="s">
        <v>34</v>
      </c>
      <c r="U11" s="32" t="s">
        <v>37</v>
      </c>
      <c r="V11" s="27">
        <v>1</v>
      </c>
      <c r="W11" s="18">
        <v>2</v>
      </c>
      <c r="X11" s="18">
        <v>3</v>
      </c>
      <c r="Y11" s="18">
        <v>4</v>
      </c>
      <c r="Z11" s="18" t="s">
        <v>6</v>
      </c>
      <c r="AA11" s="281" t="s">
        <v>126</v>
      </c>
      <c r="AB11" s="84" t="s">
        <v>0</v>
      </c>
      <c r="AC11" s="33" t="s">
        <v>34</v>
      </c>
      <c r="AD11" s="32" t="s">
        <v>37</v>
      </c>
      <c r="AE11" s="156" t="s">
        <v>38</v>
      </c>
      <c r="AF11" s="157" t="s">
        <v>0</v>
      </c>
      <c r="AG11" s="27">
        <v>1</v>
      </c>
      <c r="AH11" s="19">
        <v>2</v>
      </c>
      <c r="AI11" s="18">
        <v>3</v>
      </c>
      <c r="AJ11" s="18">
        <v>4</v>
      </c>
      <c r="AK11" s="18" t="s">
        <v>6</v>
      </c>
      <c r="AL11" s="281" t="s">
        <v>126</v>
      </c>
      <c r="AM11" s="84" t="s">
        <v>0</v>
      </c>
      <c r="AN11" s="33" t="s">
        <v>34</v>
      </c>
      <c r="AO11" s="32" t="s">
        <v>37</v>
      </c>
      <c r="AP11" s="48" t="s">
        <v>1</v>
      </c>
      <c r="AQ11" s="281" t="s">
        <v>126</v>
      </c>
      <c r="AR11" s="164" t="s">
        <v>0</v>
      </c>
      <c r="AS11" s="33" t="s">
        <v>34</v>
      </c>
      <c r="AT11" s="32" t="s">
        <v>37</v>
      </c>
    </row>
    <row r="12" spans="1:46" ht="18">
      <c r="A12" s="306" t="s">
        <v>84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</row>
    <row r="13" spans="1:46" ht="18.75" thickBot="1">
      <c r="A13" s="306" t="s">
        <v>64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</row>
    <row r="14" spans="1:46" ht="18.75" thickBot="1">
      <c r="A14" s="87">
        <v>1</v>
      </c>
      <c r="B14" s="22">
        <v>1</v>
      </c>
      <c r="C14" s="22">
        <v>52</v>
      </c>
      <c r="D14" s="38" t="s">
        <v>95</v>
      </c>
      <c r="E14" s="88" t="s">
        <v>26</v>
      </c>
      <c r="F14" s="21">
        <v>33747</v>
      </c>
      <c r="G14" s="38">
        <v>20</v>
      </c>
      <c r="H14" s="22" t="s">
        <v>33</v>
      </c>
      <c r="I14" s="89">
        <v>50.8</v>
      </c>
      <c r="J14" s="54">
        <v>0.978</v>
      </c>
      <c r="K14" s="89">
        <v>1.03</v>
      </c>
      <c r="L14" s="29">
        <f>(J14*K14)</f>
        <v>1.00734</v>
      </c>
      <c r="M14" s="28">
        <v>60</v>
      </c>
      <c r="N14" s="26">
        <v>70</v>
      </c>
      <c r="O14" s="26">
        <v>80</v>
      </c>
      <c r="P14" s="31">
        <v>85</v>
      </c>
      <c r="Q14" s="133">
        <v>80</v>
      </c>
      <c r="R14" s="91" t="s">
        <v>45</v>
      </c>
      <c r="S14" s="92">
        <f aca="true" t="shared" si="0" ref="S14:S26">Q14*L14</f>
        <v>80.5872</v>
      </c>
      <c r="T14" s="94">
        <v>1</v>
      </c>
      <c r="U14" s="94">
        <v>6</v>
      </c>
      <c r="V14" s="28">
        <v>50</v>
      </c>
      <c r="W14" s="23">
        <v>52.5</v>
      </c>
      <c r="X14" s="24">
        <v>55</v>
      </c>
      <c r="Y14" s="22"/>
      <c r="Z14" s="133">
        <v>52.5</v>
      </c>
      <c r="AA14" s="91" t="s">
        <v>45</v>
      </c>
      <c r="AB14" s="92">
        <f>Z14*L14</f>
        <v>52.885349999999995</v>
      </c>
      <c r="AC14" s="150">
        <v>1</v>
      </c>
      <c r="AD14" s="150">
        <v>18</v>
      </c>
      <c r="AE14" s="257">
        <f>Z14+Q14</f>
        <v>132.5</v>
      </c>
      <c r="AF14" s="159">
        <f aca="true" t="shared" si="1" ref="AF14:AF19">AE14*L14</f>
        <v>133.47254999999998</v>
      </c>
      <c r="AG14" s="28">
        <v>100</v>
      </c>
      <c r="AH14" s="26">
        <v>110</v>
      </c>
      <c r="AI14" s="26">
        <v>115</v>
      </c>
      <c r="AJ14" s="31">
        <v>122.5</v>
      </c>
      <c r="AK14" s="133">
        <v>115</v>
      </c>
      <c r="AL14" s="91" t="s">
        <v>47</v>
      </c>
      <c r="AM14" s="92">
        <f>AK14*L14</f>
        <v>115.84409999999998</v>
      </c>
      <c r="AN14" s="241">
        <v>1</v>
      </c>
      <c r="AO14" s="94">
        <v>9</v>
      </c>
      <c r="AP14" s="169">
        <f>AK14+AE14</f>
        <v>247.5</v>
      </c>
      <c r="AQ14" s="90" t="s">
        <v>45</v>
      </c>
      <c r="AR14" s="165">
        <f>AP14*L14</f>
        <v>249.31664999999998</v>
      </c>
      <c r="AS14" s="241">
        <v>1</v>
      </c>
      <c r="AT14" s="94">
        <v>8</v>
      </c>
    </row>
    <row r="15" spans="1:46" ht="18.75" thickBot="1">
      <c r="A15" s="109">
        <v>2</v>
      </c>
      <c r="B15" s="65">
        <v>1</v>
      </c>
      <c r="C15" s="65">
        <v>60</v>
      </c>
      <c r="D15" s="66" t="s">
        <v>95</v>
      </c>
      <c r="E15" s="110" t="s">
        <v>17</v>
      </c>
      <c r="F15" s="67">
        <v>31335</v>
      </c>
      <c r="G15" s="66" t="s">
        <v>52</v>
      </c>
      <c r="H15" s="65" t="s">
        <v>28</v>
      </c>
      <c r="I15" s="111">
        <v>57</v>
      </c>
      <c r="J15" s="64">
        <v>0.858</v>
      </c>
      <c r="K15" s="111">
        <v>1</v>
      </c>
      <c r="L15" s="223">
        <f aca="true" t="shared" si="2" ref="L15:L26">(J15*K15)</f>
        <v>0.858</v>
      </c>
      <c r="M15" s="63">
        <v>70</v>
      </c>
      <c r="N15" s="62">
        <v>80</v>
      </c>
      <c r="O15" s="61">
        <v>90</v>
      </c>
      <c r="P15" s="65"/>
      <c r="Q15" s="136">
        <v>80</v>
      </c>
      <c r="R15" s="113" t="s">
        <v>62</v>
      </c>
      <c r="S15" s="114">
        <f t="shared" si="0"/>
        <v>68.64</v>
      </c>
      <c r="T15" s="243">
        <v>1</v>
      </c>
      <c r="U15" s="300">
        <v>13</v>
      </c>
      <c r="V15" s="73">
        <v>55</v>
      </c>
      <c r="W15" s="74">
        <v>60</v>
      </c>
      <c r="X15" s="301">
        <v>70</v>
      </c>
      <c r="Y15" s="49"/>
      <c r="Z15" s="174">
        <v>60</v>
      </c>
      <c r="AA15" s="130" t="s">
        <v>62</v>
      </c>
      <c r="AB15" s="173">
        <f aca="true" t="shared" si="3" ref="AB15:AB26">Z15*L15</f>
        <v>51.48</v>
      </c>
      <c r="AC15" s="252">
        <v>1</v>
      </c>
      <c r="AD15" s="239">
        <v>19</v>
      </c>
      <c r="AE15" s="261">
        <f aca="true" t="shared" si="4" ref="AE15:AE26">Z15+Q15</f>
        <v>140</v>
      </c>
      <c r="AF15" s="284">
        <f t="shared" si="1"/>
        <v>120.12</v>
      </c>
      <c r="AG15" s="73">
        <v>130</v>
      </c>
      <c r="AH15" s="237">
        <v>140</v>
      </c>
      <c r="AI15" s="49">
        <v>150</v>
      </c>
      <c r="AJ15" s="49"/>
      <c r="AK15" s="285">
        <v>150</v>
      </c>
      <c r="AL15" s="286" t="s">
        <v>46</v>
      </c>
      <c r="AM15" s="287">
        <f>AK15*L15</f>
        <v>128.7</v>
      </c>
      <c r="AN15" s="288">
        <v>1</v>
      </c>
      <c r="AO15" s="289">
        <v>2</v>
      </c>
      <c r="AP15" s="290">
        <f>AK15+AE15</f>
        <v>290</v>
      </c>
      <c r="AQ15" s="286" t="s">
        <v>45</v>
      </c>
      <c r="AR15" s="291">
        <f aca="true" t="shared" si="5" ref="AR15:AR26">AP15*L15</f>
        <v>248.82</v>
      </c>
      <c r="AS15" s="288">
        <v>1</v>
      </c>
      <c r="AT15" s="289">
        <v>9</v>
      </c>
    </row>
    <row r="16" spans="1:46" ht="18">
      <c r="A16" s="95">
        <v>3</v>
      </c>
      <c r="B16" s="12">
        <v>1</v>
      </c>
      <c r="C16" s="12">
        <v>67.5</v>
      </c>
      <c r="D16" s="47" t="s">
        <v>95</v>
      </c>
      <c r="E16" s="96" t="s">
        <v>96</v>
      </c>
      <c r="F16" s="16">
        <v>35410</v>
      </c>
      <c r="G16" s="47" t="s">
        <v>97</v>
      </c>
      <c r="H16" s="12" t="s">
        <v>29</v>
      </c>
      <c r="I16" s="97">
        <v>61</v>
      </c>
      <c r="J16" s="55">
        <v>0.7993</v>
      </c>
      <c r="K16" s="97">
        <v>1.18</v>
      </c>
      <c r="L16" s="30">
        <f t="shared" si="2"/>
        <v>0.943174</v>
      </c>
      <c r="M16" s="17">
        <v>85</v>
      </c>
      <c r="N16" s="25">
        <v>90</v>
      </c>
      <c r="O16" s="25">
        <v>100</v>
      </c>
      <c r="P16" s="37">
        <v>105</v>
      </c>
      <c r="Q16" s="134">
        <v>100</v>
      </c>
      <c r="R16" s="79" t="s">
        <v>45</v>
      </c>
      <c r="S16" s="98">
        <f t="shared" si="0"/>
        <v>94.31739999999999</v>
      </c>
      <c r="T16" s="100">
        <v>1</v>
      </c>
      <c r="U16" s="214">
        <v>3</v>
      </c>
      <c r="V16" s="17">
        <v>55</v>
      </c>
      <c r="W16" s="10">
        <v>60</v>
      </c>
      <c r="X16" s="10">
        <v>62.5</v>
      </c>
      <c r="Y16" s="37"/>
      <c r="Z16" s="134">
        <v>62.5</v>
      </c>
      <c r="AA16" s="79" t="s">
        <v>62</v>
      </c>
      <c r="AB16" s="98">
        <f t="shared" si="3"/>
        <v>58.948375</v>
      </c>
      <c r="AC16" s="267">
        <v>1</v>
      </c>
      <c r="AD16" s="151">
        <v>11</v>
      </c>
      <c r="AE16" s="228">
        <f t="shared" si="4"/>
        <v>162.5</v>
      </c>
      <c r="AF16" s="160">
        <f t="shared" si="1"/>
        <v>153.265775</v>
      </c>
      <c r="AG16" s="17">
        <v>125</v>
      </c>
      <c r="AH16" s="25">
        <v>135</v>
      </c>
      <c r="AI16" s="25">
        <v>140</v>
      </c>
      <c r="AJ16" s="37"/>
      <c r="AK16" s="134">
        <v>140</v>
      </c>
      <c r="AL16" s="79" t="s">
        <v>47</v>
      </c>
      <c r="AM16" s="98">
        <f>AK16*L16</f>
        <v>132.04435999999998</v>
      </c>
      <c r="AN16" s="273">
        <v>1</v>
      </c>
      <c r="AO16" s="121">
        <v>1</v>
      </c>
      <c r="AP16" s="170">
        <f aca="true" t="shared" si="6" ref="AP16:AP26">AK16+AE16</f>
        <v>302.5</v>
      </c>
      <c r="AQ16" s="78" t="s">
        <v>45</v>
      </c>
      <c r="AR16" s="166">
        <f t="shared" si="5"/>
        <v>285.310135</v>
      </c>
      <c r="AS16" s="273">
        <v>1</v>
      </c>
      <c r="AT16" s="121">
        <v>3</v>
      </c>
    </row>
    <row r="17" spans="1:46" ht="18.75" thickBot="1">
      <c r="A17" s="216">
        <v>4</v>
      </c>
      <c r="B17" s="193">
        <v>1</v>
      </c>
      <c r="C17" s="193">
        <v>67.5</v>
      </c>
      <c r="D17" s="194" t="s">
        <v>95</v>
      </c>
      <c r="E17" s="195" t="s">
        <v>30</v>
      </c>
      <c r="F17" s="196">
        <v>32734</v>
      </c>
      <c r="G17" s="194" t="s">
        <v>58</v>
      </c>
      <c r="H17" s="193" t="s">
        <v>33</v>
      </c>
      <c r="I17" s="197">
        <v>67.1</v>
      </c>
      <c r="J17" s="198">
        <v>0.7297</v>
      </c>
      <c r="K17" s="197">
        <v>1</v>
      </c>
      <c r="L17" s="303">
        <f t="shared" si="2"/>
        <v>0.7297</v>
      </c>
      <c r="M17" s="199">
        <v>95</v>
      </c>
      <c r="N17" s="200">
        <v>100</v>
      </c>
      <c r="O17" s="304">
        <v>105</v>
      </c>
      <c r="P17" s="193"/>
      <c r="Q17" s="226">
        <v>100</v>
      </c>
      <c r="R17" s="202" t="s">
        <v>45</v>
      </c>
      <c r="S17" s="84">
        <f t="shared" si="0"/>
        <v>72.97</v>
      </c>
      <c r="T17" s="243">
        <v>1</v>
      </c>
      <c r="U17" s="302">
        <v>9</v>
      </c>
      <c r="V17" s="199">
        <v>70</v>
      </c>
      <c r="W17" s="217">
        <v>75</v>
      </c>
      <c r="X17" s="217">
        <v>80</v>
      </c>
      <c r="Y17" s="201">
        <v>82.5</v>
      </c>
      <c r="Z17" s="226">
        <v>80</v>
      </c>
      <c r="AA17" s="202" t="s">
        <v>47</v>
      </c>
      <c r="AB17" s="84">
        <f t="shared" si="3"/>
        <v>58.376000000000005</v>
      </c>
      <c r="AC17" s="296">
        <v>2</v>
      </c>
      <c r="AD17" s="227">
        <v>13</v>
      </c>
      <c r="AE17" s="139">
        <f t="shared" si="4"/>
        <v>180</v>
      </c>
      <c r="AF17" s="142">
        <f t="shared" si="1"/>
        <v>131.346</v>
      </c>
      <c r="AG17" s="199">
        <v>140</v>
      </c>
      <c r="AH17" s="200">
        <v>155</v>
      </c>
      <c r="AI17" s="200">
        <v>165</v>
      </c>
      <c r="AJ17" s="193"/>
      <c r="AK17" s="226">
        <v>165</v>
      </c>
      <c r="AL17" s="202" t="s">
        <v>46</v>
      </c>
      <c r="AM17" s="84">
        <f>AK17*L17</f>
        <v>120.40050000000001</v>
      </c>
      <c r="AN17" s="297">
        <v>1</v>
      </c>
      <c r="AO17" s="298">
        <v>7</v>
      </c>
      <c r="AP17" s="299">
        <f t="shared" si="6"/>
        <v>345</v>
      </c>
      <c r="AQ17" s="18" t="s">
        <v>47</v>
      </c>
      <c r="AR17" s="164">
        <f t="shared" si="5"/>
        <v>251.7465</v>
      </c>
      <c r="AS17" s="297">
        <v>1</v>
      </c>
      <c r="AT17" s="298">
        <v>7</v>
      </c>
    </row>
    <row r="18" spans="1:46" ht="18">
      <c r="A18" s="206">
        <v>5</v>
      </c>
      <c r="B18" s="189">
        <v>1</v>
      </c>
      <c r="C18" s="189">
        <v>75</v>
      </c>
      <c r="D18" s="207" t="s">
        <v>98</v>
      </c>
      <c r="E18" s="208" t="s">
        <v>20</v>
      </c>
      <c r="F18" s="209">
        <v>34576</v>
      </c>
      <c r="G18" s="207" t="s">
        <v>56</v>
      </c>
      <c r="H18" s="189" t="s">
        <v>27</v>
      </c>
      <c r="I18" s="210">
        <v>71.4</v>
      </c>
      <c r="J18" s="211">
        <v>0.6914</v>
      </c>
      <c r="K18" s="205">
        <v>1.06</v>
      </c>
      <c r="L18" s="222">
        <f>(J18*K18)</f>
        <v>0.7328840000000001</v>
      </c>
      <c r="M18" s="186">
        <v>97.5</v>
      </c>
      <c r="N18" s="187">
        <v>107.5</v>
      </c>
      <c r="O18" s="212">
        <v>112.5</v>
      </c>
      <c r="P18" s="189"/>
      <c r="Q18" s="190">
        <v>107.5</v>
      </c>
      <c r="R18" s="191" t="s">
        <v>45</v>
      </c>
      <c r="S18" s="192">
        <f>Q18*L18</f>
        <v>78.78503</v>
      </c>
      <c r="T18" s="100">
        <v>1</v>
      </c>
      <c r="U18" s="100">
        <v>8</v>
      </c>
      <c r="V18" s="17">
        <v>75</v>
      </c>
      <c r="W18" s="10">
        <v>82.5</v>
      </c>
      <c r="X18" s="11">
        <v>87.5</v>
      </c>
      <c r="Y18" s="12"/>
      <c r="Z18" s="134">
        <v>82.5</v>
      </c>
      <c r="AA18" s="79" t="s">
        <v>45</v>
      </c>
      <c r="AB18" s="98">
        <f t="shared" si="3"/>
        <v>60.46293000000001</v>
      </c>
      <c r="AC18" s="154">
        <v>1</v>
      </c>
      <c r="AD18" s="154">
        <v>10</v>
      </c>
      <c r="AE18" s="259">
        <f t="shared" si="4"/>
        <v>190</v>
      </c>
      <c r="AF18" s="249">
        <f t="shared" si="1"/>
        <v>139.24796</v>
      </c>
      <c r="AG18" s="186">
        <v>150</v>
      </c>
      <c r="AH18" s="187">
        <v>157.5</v>
      </c>
      <c r="AI18" s="187">
        <v>162.5</v>
      </c>
      <c r="AJ18" s="189"/>
      <c r="AK18" s="190">
        <v>162.5</v>
      </c>
      <c r="AL18" s="229" t="s">
        <v>47</v>
      </c>
      <c r="AM18" s="192">
        <f aca="true" t="shared" si="7" ref="AM18:AM23">AK18*L18</f>
        <v>119.09365000000001</v>
      </c>
      <c r="AN18" s="292">
        <v>1</v>
      </c>
      <c r="AO18" s="118">
        <v>8</v>
      </c>
      <c r="AP18" s="293">
        <f t="shared" si="6"/>
        <v>352.5</v>
      </c>
      <c r="AQ18" s="229" t="s">
        <v>47</v>
      </c>
      <c r="AR18" s="294">
        <f t="shared" si="5"/>
        <v>258.34161000000006</v>
      </c>
      <c r="AS18" s="295">
        <v>1</v>
      </c>
      <c r="AT18" s="118">
        <v>6</v>
      </c>
    </row>
    <row r="19" spans="1:46" ht="18">
      <c r="A19" s="206">
        <v>6</v>
      </c>
      <c r="B19" s="189">
        <v>1</v>
      </c>
      <c r="C19" s="189">
        <v>75</v>
      </c>
      <c r="D19" s="207" t="s">
        <v>98</v>
      </c>
      <c r="E19" s="208" t="s">
        <v>31</v>
      </c>
      <c r="F19" s="209">
        <v>32919</v>
      </c>
      <c r="G19" s="207" t="s">
        <v>57</v>
      </c>
      <c r="H19" s="189" t="s">
        <v>33</v>
      </c>
      <c r="I19" s="210">
        <v>74.2</v>
      </c>
      <c r="J19" s="211">
        <v>0.6701</v>
      </c>
      <c r="K19" s="210">
        <v>1.01</v>
      </c>
      <c r="L19" s="222">
        <f t="shared" si="2"/>
        <v>0.676801</v>
      </c>
      <c r="M19" s="186">
        <v>95</v>
      </c>
      <c r="N19" s="187">
        <v>105</v>
      </c>
      <c r="O19" s="212">
        <v>110</v>
      </c>
      <c r="P19" s="189"/>
      <c r="Q19" s="190">
        <v>105</v>
      </c>
      <c r="R19" s="191" t="s">
        <v>45</v>
      </c>
      <c r="S19" s="192">
        <f t="shared" si="0"/>
        <v>71.064105</v>
      </c>
      <c r="T19" s="118">
        <v>1</v>
      </c>
      <c r="U19" s="118">
        <v>12</v>
      </c>
      <c r="V19" s="63">
        <v>75</v>
      </c>
      <c r="W19" s="70">
        <v>85</v>
      </c>
      <c r="X19" s="71">
        <v>95</v>
      </c>
      <c r="Y19" s="65"/>
      <c r="Z19" s="136">
        <v>85</v>
      </c>
      <c r="AA19" s="113" t="s">
        <v>47</v>
      </c>
      <c r="AB19" s="114">
        <f t="shared" si="3"/>
        <v>57.528085</v>
      </c>
      <c r="AC19" s="152">
        <v>1</v>
      </c>
      <c r="AD19" s="152">
        <v>15</v>
      </c>
      <c r="AE19" s="258">
        <f t="shared" si="4"/>
        <v>190</v>
      </c>
      <c r="AF19" s="163">
        <f t="shared" si="1"/>
        <v>128.59219</v>
      </c>
      <c r="AG19" s="63">
        <v>120</v>
      </c>
      <c r="AH19" s="62">
        <v>140</v>
      </c>
      <c r="AI19" s="69">
        <v>155</v>
      </c>
      <c r="AJ19" s="65"/>
      <c r="AK19" s="136">
        <v>140</v>
      </c>
      <c r="AL19" s="229" t="s">
        <v>45</v>
      </c>
      <c r="AM19" s="114">
        <f t="shared" si="7"/>
        <v>94.75214</v>
      </c>
      <c r="AN19" s="268">
        <v>1</v>
      </c>
      <c r="AO19" s="116">
        <v>12</v>
      </c>
      <c r="AP19" s="172">
        <f t="shared" si="6"/>
        <v>330</v>
      </c>
      <c r="AQ19" s="112" t="s">
        <v>45</v>
      </c>
      <c r="AR19" s="265">
        <f t="shared" si="5"/>
        <v>223.34432999999999</v>
      </c>
      <c r="AS19" s="277">
        <v>1</v>
      </c>
      <c r="AT19" s="116">
        <v>10</v>
      </c>
    </row>
    <row r="20" spans="1:46" ht="18.75" thickBot="1">
      <c r="A20" s="101">
        <v>7</v>
      </c>
      <c r="B20" s="39">
        <v>1</v>
      </c>
      <c r="C20" s="39">
        <v>75</v>
      </c>
      <c r="D20" s="44" t="s">
        <v>95</v>
      </c>
      <c r="E20" s="102" t="s">
        <v>19</v>
      </c>
      <c r="F20" s="40">
        <v>31915</v>
      </c>
      <c r="G20" s="44" t="s">
        <v>54</v>
      </c>
      <c r="H20" s="39" t="s">
        <v>28</v>
      </c>
      <c r="I20" s="103">
        <v>72</v>
      </c>
      <c r="J20" s="56">
        <v>0.6867</v>
      </c>
      <c r="K20" s="103">
        <v>1</v>
      </c>
      <c r="L20" s="204">
        <f t="shared" si="2"/>
        <v>0.6867</v>
      </c>
      <c r="M20" s="41">
        <v>115</v>
      </c>
      <c r="N20" s="42">
        <v>120</v>
      </c>
      <c r="O20" s="42">
        <v>127.5</v>
      </c>
      <c r="P20" s="46"/>
      <c r="Q20" s="135">
        <v>127.5</v>
      </c>
      <c r="R20" s="105" t="s">
        <v>47</v>
      </c>
      <c r="S20" s="106">
        <f t="shared" si="0"/>
        <v>87.55425</v>
      </c>
      <c r="T20" s="108">
        <v>1</v>
      </c>
      <c r="U20" s="108">
        <v>4</v>
      </c>
      <c r="V20" s="41">
        <v>85</v>
      </c>
      <c r="W20" s="43">
        <v>95</v>
      </c>
      <c r="X20" s="72">
        <v>100</v>
      </c>
      <c r="Y20" s="46"/>
      <c r="Z20" s="135">
        <v>95</v>
      </c>
      <c r="AA20" s="105" t="s">
        <v>46</v>
      </c>
      <c r="AB20" s="173">
        <f t="shared" si="3"/>
        <v>65.23649999999999</v>
      </c>
      <c r="AC20" s="252">
        <v>2</v>
      </c>
      <c r="AD20" s="153">
        <v>6</v>
      </c>
      <c r="AE20" s="261">
        <f t="shared" si="4"/>
        <v>222.5</v>
      </c>
      <c r="AF20" s="162">
        <f aca="true" t="shared" si="8" ref="AF20:AF26">AE20*L20</f>
        <v>152.79075</v>
      </c>
      <c r="AG20" s="73">
        <v>135</v>
      </c>
      <c r="AH20" s="237">
        <v>150</v>
      </c>
      <c r="AI20" s="237">
        <v>155</v>
      </c>
      <c r="AJ20" s="75"/>
      <c r="AK20" s="174">
        <v>155</v>
      </c>
      <c r="AL20" s="130" t="s">
        <v>47</v>
      </c>
      <c r="AM20" s="173">
        <f t="shared" si="7"/>
        <v>106.43849999999999</v>
      </c>
      <c r="AN20" s="275">
        <v>2</v>
      </c>
      <c r="AO20" s="108">
        <v>10</v>
      </c>
      <c r="AP20" s="171">
        <f t="shared" si="6"/>
        <v>377.5</v>
      </c>
      <c r="AQ20" s="104" t="s">
        <v>47</v>
      </c>
      <c r="AR20" s="266">
        <f t="shared" si="5"/>
        <v>259.22925</v>
      </c>
      <c r="AS20" s="278">
        <v>2</v>
      </c>
      <c r="AT20" s="108">
        <v>5</v>
      </c>
    </row>
    <row r="21" spans="1:46" ht="18">
      <c r="A21" s="95">
        <v>8</v>
      </c>
      <c r="B21" s="12">
        <v>1</v>
      </c>
      <c r="C21" s="12">
        <v>82.5</v>
      </c>
      <c r="D21" s="47" t="s">
        <v>98</v>
      </c>
      <c r="E21" s="96" t="s">
        <v>22</v>
      </c>
      <c r="F21" s="16">
        <v>34580</v>
      </c>
      <c r="G21" s="47" t="s">
        <v>56</v>
      </c>
      <c r="H21" s="12" t="s">
        <v>27</v>
      </c>
      <c r="I21" s="97">
        <v>78.1</v>
      </c>
      <c r="J21" s="55">
        <v>0.657</v>
      </c>
      <c r="K21" s="97">
        <v>1.06</v>
      </c>
      <c r="L21" s="30">
        <f t="shared" si="2"/>
        <v>0.69642</v>
      </c>
      <c r="M21" s="17">
        <v>110</v>
      </c>
      <c r="N21" s="25">
        <v>120</v>
      </c>
      <c r="O21" s="68">
        <v>130</v>
      </c>
      <c r="P21" s="37"/>
      <c r="Q21" s="134">
        <v>120</v>
      </c>
      <c r="R21" s="79" t="s">
        <v>45</v>
      </c>
      <c r="S21" s="98">
        <f t="shared" si="0"/>
        <v>83.5704</v>
      </c>
      <c r="T21" s="100">
        <v>1</v>
      </c>
      <c r="U21" s="100">
        <v>5</v>
      </c>
      <c r="V21" s="17">
        <v>85</v>
      </c>
      <c r="W21" s="10">
        <v>90</v>
      </c>
      <c r="X21" s="11">
        <v>95</v>
      </c>
      <c r="Y21" s="37"/>
      <c r="Z21" s="134">
        <v>90</v>
      </c>
      <c r="AA21" s="79" t="s">
        <v>47</v>
      </c>
      <c r="AB21" s="253">
        <f t="shared" si="3"/>
        <v>62.677800000000005</v>
      </c>
      <c r="AC21" s="151">
        <v>1</v>
      </c>
      <c r="AD21" s="151">
        <v>7</v>
      </c>
      <c r="AE21" s="228">
        <f t="shared" si="4"/>
        <v>210</v>
      </c>
      <c r="AF21" s="160">
        <f t="shared" si="8"/>
        <v>146.2482</v>
      </c>
      <c r="AG21" s="17">
        <v>160</v>
      </c>
      <c r="AH21" s="25">
        <v>175</v>
      </c>
      <c r="AI21" s="68">
        <v>185</v>
      </c>
      <c r="AJ21" s="37"/>
      <c r="AK21" s="134">
        <v>175</v>
      </c>
      <c r="AL21" s="79" t="s">
        <v>47</v>
      </c>
      <c r="AM21" s="98">
        <f t="shared" si="7"/>
        <v>121.8735</v>
      </c>
      <c r="AN21" s="267">
        <v>1</v>
      </c>
      <c r="AO21" s="100">
        <v>5</v>
      </c>
      <c r="AP21" s="170">
        <f t="shared" si="6"/>
        <v>385</v>
      </c>
      <c r="AQ21" s="78" t="s">
        <v>47</v>
      </c>
      <c r="AR21" s="264">
        <f t="shared" si="5"/>
        <v>268.12170000000003</v>
      </c>
      <c r="AS21" s="276">
        <v>1</v>
      </c>
      <c r="AT21" s="100">
        <v>4</v>
      </c>
    </row>
    <row r="22" spans="1:46" ht="18">
      <c r="A22" s="109">
        <v>9</v>
      </c>
      <c r="B22" s="65">
        <v>1</v>
      </c>
      <c r="C22" s="65">
        <v>82.5</v>
      </c>
      <c r="D22" s="66" t="s">
        <v>98</v>
      </c>
      <c r="E22" s="110" t="s">
        <v>21</v>
      </c>
      <c r="F22" s="67">
        <v>32936</v>
      </c>
      <c r="G22" s="66" t="s">
        <v>57</v>
      </c>
      <c r="H22" s="65" t="s">
        <v>33</v>
      </c>
      <c r="I22" s="111">
        <v>78.4</v>
      </c>
      <c r="J22" s="64">
        <v>0.6424</v>
      </c>
      <c r="K22" s="148">
        <v>1.01</v>
      </c>
      <c r="L22" s="222">
        <f>(J22*K22)</f>
        <v>0.648824</v>
      </c>
      <c r="M22" s="63">
        <v>162.5</v>
      </c>
      <c r="N22" s="62">
        <v>170</v>
      </c>
      <c r="O22" s="62">
        <v>175</v>
      </c>
      <c r="P22" s="61"/>
      <c r="Q22" s="136">
        <v>175</v>
      </c>
      <c r="R22" s="113" t="s">
        <v>9</v>
      </c>
      <c r="S22" s="114">
        <f>Q22*L22</f>
        <v>113.54419999999999</v>
      </c>
      <c r="T22" s="116">
        <v>1</v>
      </c>
      <c r="U22" s="116">
        <v>1</v>
      </c>
      <c r="V22" s="63">
        <v>95</v>
      </c>
      <c r="W22" s="71">
        <v>100</v>
      </c>
      <c r="X22" s="71">
        <v>100</v>
      </c>
      <c r="Y22" s="65"/>
      <c r="Z22" s="136">
        <v>95</v>
      </c>
      <c r="AA22" s="113" t="s">
        <v>47</v>
      </c>
      <c r="AB22" s="254">
        <f t="shared" si="3"/>
        <v>61.638279999999995</v>
      </c>
      <c r="AC22" s="245">
        <v>1</v>
      </c>
      <c r="AD22" s="152">
        <v>8</v>
      </c>
      <c r="AE22" s="258">
        <f t="shared" si="4"/>
        <v>270</v>
      </c>
      <c r="AF22" s="163">
        <f t="shared" si="8"/>
        <v>175.18248</v>
      </c>
      <c r="AG22" s="63">
        <v>170</v>
      </c>
      <c r="AH22" s="62">
        <v>185</v>
      </c>
      <c r="AI22" s="62">
        <v>190</v>
      </c>
      <c r="AJ22" s="61"/>
      <c r="AK22" s="136">
        <v>190</v>
      </c>
      <c r="AL22" s="113" t="s">
        <v>46</v>
      </c>
      <c r="AM22" s="114">
        <f t="shared" si="7"/>
        <v>123.27655999999999</v>
      </c>
      <c r="AN22" s="268">
        <v>1</v>
      </c>
      <c r="AO22" s="116">
        <v>4</v>
      </c>
      <c r="AP22" s="172">
        <f t="shared" si="6"/>
        <v>460</v>
      </c>
      <c r="AQ22" s="112" t="s">
        <v>46</v>
      </c>
      <c r="AR22" s="265">
        <f t="shared" si="5"/>
        <v>298.45903999999996</v>
      </c>
      <c r="AS22" s="277">
        <v>1</v>
      </c>
      <c r="AT22" s="116">
        <v>2</v>
      </c>
    </row>
    <row r="23" spans="1:46" ht="18.75" thickBot="1">
      <c r="A23" s="101">
        <v>10</v>
      </c>
      <c r="B23" s="39">
        <v>1</v>
      </c>
      <c r="C23" s="39">
        <v>82.5</v>
      </c>
      <c r="D23" s="44" t="s">
        <v>98</v>
      </c>
      <c r="E23" s="102" t="s">
        <v>23</v>
      </c>
      <c r="F23" s="40">
        <v>31906</v>
      </c>
      <c r="G23" s="44" t="s">
        <v>54</v>
      </c>
      <c r="H23" s="39" t="s">
        <v>28</v>
      </c>
      <c r="I23" s="103">
        <v>77.9</v>
      </c>
      <c r="J23" s="56">
        <v>0.6454</v>
      </c>
      <c r="K23" s="103">
        <v>1</v>
      </c>
      <c r="L23" s="204">
        <f t="shared" si="2"/>
        <v>0.6454</v>
      </c>
      <c r="M23" s="41">
        <v>85</v>
      </c>
      <c r="N23" s="42">
        <v>95</v>
      </c>
      <c r="O23" s="45">
        <v>105</v>
      </c>
      <c r="P23" s="46"/>
      <c r="Q23" s="135">
        <v>95</v>
      </c>
      <c r="R23" s="105" t="s">
        <v>62</v>
      </c>
      <c r="S23" s="106">
        <f t="shared" si="0"/>
        <v>61.312999999999995</v>
      </c>
      <c r="T23" s="108">
        <v>1</v>
      </c>
      <c r="U23" s="108">
        <v>14</v>
      </c>
      <c r="V23" s="199">
        <v>65</v>
      </c>
      <c r="W23" s="217">
        <v>75</v>
      </c>
      <c r="X23" s="225">
        <v>80</v>
      </c>
      <c r="Y23" s="193"/>
      <c r="Z23" s="226">
        <v>75</v>
      </c>
      <c r="AA23" s="202" t="s">
        <v>62</v>
      </c>
      <c r="AB23" s="255">
        <f t="shared" si="3"/>
        <v>48.405</v>
      </c>
      <c r="AC23" s="244">
        <v>1</v>
      </c>
      <c r="AD23" s="227">
        <v>22</v>
      </c>
      <c r="AE23" s="260">
        <f t="shared" si="4"/>
        <v>170</v>
      </c>
      <c r="AF23" s="162">
        <f t="shared" si="8"/>
        <v>109.71799999999999</v>
      </c>
      <c r="AG23" s="41">
        <v>110</v>
      </c>
      <c r="AH23" s="42">
        <v>125</v>
      </c>
      <c r="AI23" s="42">
        <v>137.5</v>
      </c>
      <c r="AJ23" s="46"/>
      <c r="AK23" s="135">
        <v>137.5</v>
      </c>
      <c r="AL23" s="105" t="s">
        <v>45</v>
      </c>
      <c r="AM23" s="106">
        <f t="shared" si="7"/>
        <v>88.74249999999999</v>
      </c>
      <c r="AN23" s="275">
        <v>1</v>
      </c>
      <c r="AO23" s="108">
        <v>13</v>
      </c>
      <c r="AP23" s="171">
        <f t="shared" si="6"/>
        <v>307.5</v>
      </c>
      <c r="AQ23" s="104" t="s">
        <v>62</v>
      </c>
      <c r="AR23" s="266">
        <f t="shared" si="5"/>
        <v>198.4605</v>
      </c>
      <c r="AS23" s="278">
        <v>1</v>
      </c>
      <c r="AT23" s="108">
        <v>13</v>
      </c>
    </row>
    <row r="24" spans="1:46" ht="18">
      <c r="A24" s="206">
        <v>11</v>
      </c>
      <c r="B24" s="189">
        <v>1</v>
      </c>
      <c r="C24" s="189">
        <v>100</v>
      </c>
      <c r="D24" s="207" t="s">
        <v>95</v>
      </c>
      <c r="E24" s="208" t="s">
        <v>24</v>
      </c>
      <c r="F24" s="209">
        <v>30982</v>
      </c>
      <c r="G24" s="207" t="s">
        <v>61</v>
      </c>
      <c r="H24" s="189" t="s">
        <v>28</v>
      </c>
      <c r="I24" s="210">
        <v>94.3</v>
      </c>
      <c r="J24" s="211">
        <v>0.5701</v>
      </c>
      <c r="K24" s="210">
        <v>1</v>
      </c>
      <c r="L24" s="222">
        <f t="shared" si="2"/>
        <v>0.5701</v>
      </c>
      <c r="M24" s="186">
        <v>165</v>
      </c>
      <c r="N24" s="187">
        <v>180</v>
      </c>
      <c r="O24" s="212">
        <v>190</v>
      </c>
      <c r="P24" s="188"/>
      <c r="Q24" s="190">
        <v>180</v>
      </c>
      <c r="R24" s="191" t="s">
        <v>9</v>
      </c>
      <c r="S24" s="192">
        <f t="shared" si="0"/>
        <v>102.61800000000001</v>
      </c>
      <c r="T24" s="118">
        <v>1</v>
      </c>
      <c r="U24" s="118">
        <v>2</v>
      </c>
      <c r="V24" s="63">
        <v>127.5</v>
      </c>
      <c r="W24" s="71">
        <v>130</v>
      </c>
      <c r="X24" s="71">
        <v>132.5</v>
      </c>
      <c r="Y24" s="61"/>
      <c r="Z24" s="136">
        <v>127.5</v>
      </c>
      <c r="AA24" s="113" t="s">
        <v>9</v>
      </c>
      <c r="AB24" s="254">
        <f t="shared" si="3"/>
        <v>72.68775000000001</v>
      </c>
      <c r="AC24" s="245">
        <v>1</v>
      </c>
      <c r="AD24" s="152">
        <v>3</v>
      </c>
      <c r="AE24" s="258">
        <f t="shared" si="4"/>
        <v>307.5</v>
      </c>
      <c r="AF24" s="163">
        <f t="shared" si="8"/>
        <v>175.30575000000002</v>
      </c>
      <c r="AG24" s="63">
        <v>190</v>
      </c>
      <c r="AH24" s="62">
        <v>215</v>
      </c>
      <c r="AI24" s="62">
        <v>222.5</v>
      </c>
      <c r="AJ24" s="61"/>
      <c r="AK24" s="136">
        <v>222.5</v>
      </c>
      <c r="AL24" s="113" t="s">
        <v>9</v>
      </c>
      <c r="AM24" s="114">
        <f>AK24*L24</f>
        <v>126.84725000000002</v>
      </c>
      <c r="AN24" s="268">
        <v>1</v>
      </c>
      <c r="AO24" s="116">
        <v>3</v>
      </c>
      <c r="AP24" s="172">
        <f t="shared" si="6"/>
        <v>530</v>
      </c>
      <c r="AQ24" s="112" t="s">
        <v>9</v>
      </c>
      <c r="AR24" s="265">
        <f t="shared" si="5"/>
        <v>302.153</v>
      </c>
      <c r="AS24" s="277">
        <v>1</v>
      </c>
      <c r="AT24" s="116">
        <v>1</v>
      </c>
    </row>
    <row r="25" spans="1:46" ht="18.75" thickBot="1">
      <c r="A25" s="101">
        <v>12</v>
      </c>
      <c r="B25" s="39">
        <v>2</v>
      </c>
      <c r="C25" s="39">
        <v>100</v>
      </c>
      <c r="D25" s="44" t="s">
        <v>98</v>
      </c>
      <c r="E25" s="102" t="s">
        <v>44</v>
      </c>
      <c r="F25" s="40">
        <v>32382</v>
      </c>
      <c r="G25" s="44" t="s">
        <v>60</v>
      </c>
      <c r="H25" s="39" t="s">
        <v>28</v>
      </c>
      <c r="I25" s="103">
        <v>91.4</v>
      </c>
      <c r="J25" s="56">
        <v>0.5801</v>
      </c>
      <c r="K25" s="103">
        <v>1</v>
      </c>
      <c r="L25" s="204">
        <f t="shared" si="2"/>
        <v>0.5801</v>
      </c>
      <c r="M25" s="41">
        <v>105</v>
      </c>
      <c r="N25" s="42">
        <v>115</v>
      </c>
      <c r="O25" s="42">
        <v>125</v>
      </c>
      <c r="P25" s="46"/>
      <c r="Q25" s="135">
        <v>125</v>
      </c>
      <c r="R25" s="105" t="s">
        <v>45</v>
      </c>
      <c r="S25" s="106">
        <f t="shared" si="0"/>
        <v>72.51249999999999</v>
      </c>
      <c r="T25" s="108">
        <v>2</v>
      </c>
      <c r="U25" s="108">
        <v>10</v>
      </c>
      <c r="V25" s="41">
        <v>75</v>
      </c>
      <c r="W25" s="42">
        <v>85</v>
      </c>
      <c r="X25" s="45">
        <v>90</v>
      </c>
      <c r="Y25" s="46"/>
      <c r="Z25" s="135">
        <v>85</v>
      </c>
      <c r="AA25" s="105" t="s">
        <v>45</v>
      </c>
      <c r="AB25" s="255">
        <f t="shared" si="3"/>
        <v>49.308499999999995</v>
      </c>
      <c r="AC25" s="244">
        <v>2</v>
      </c>
      <c r="AD25" s="153">
        <v>21</v>
      </c>
      <c r="AE25" s="260">
        <f t="shared" si="4"/>
        <v>210</v>
      </c>
      <c r="AF25" s="162">
        <f t="shared" si="8"/>
        <v>121.82099999999998</v>
      </c>
      <c r="AG25" s="41">
        <v>160</v>
      </c>
      <c r="AH25" s="42">
        <v>170</v>
      </c>
      <c r="AI25" s="42"/>
      <c r="AJ25" s="46"/>
      <c r="AK25" s="135">
        <v>170</v>
      </c>
      <c r="AL25" s="105" t="s">
        <v>45</v>
      </c>
      <c r="AM25" s="106">
        <f>AK25*L25</f>
        <v>98.61699999999999</v>
      </c>
      <c r="AN25" s="275">
        <v>2</v>
      </c>
      <c r="AO25" s="108">
        <v>11</v>
      </c>
      <c r="AP25" s="171">
        <f t="shared" si="6"/>
        <v>380</v>
      </c>
      <c r="AQ25" s="104" t="s">
        <v>45</v>
      </c>
      <c r="AR25" s="266">
        <f t="shared" si="5"/>
        <v>220.438</v>
      </c>
      <c r="AS25" s="278">
        <v>2</v>
      </c>
      <c r="AT25" s="108">
        <v>11</v>
      </c>
    </row>
    <row r="26" spans="1:46" ht="18.75" thickBot="1">
      <c r="A26" s="87">
        <v>13</v>
      </c>
      <c r="B26" s="22">
        <v>1</v>
      </c>
      <c r="C26" s="22">
        <v>110</v>
      </c>
      <c r="D26" s="38" t="s">
        <v>98</v>
      </c>
      <c r="E26" s="88" t="s">
        <v>100</v>
      </c>
      <c r="F26" s="21">
        <v>30701</v>
      </c>
      <c r="G26" s="38" t="s">
        <v>59</v>
      </c>
      <c r="H26" s="22" t="s">
        <v>28</v>
      </c>
      <c r="I26" s="89">
        <v>104.7</v>
      </c>
      <c r="J26" s="54">
        <v>0.5443</v>
      </c>
      <c r="K26" s="89">
        <v>1</v>
      </c>
      <c r="L26" s="29">
        <f t="shared" si="2"/>
        <v>0.5443</v>
      </c>
      <c r="M26" s="28">
        <v>110</v>
      </c>
      <c r="N26" s="26">
        <v>120</v>
      </c>
      <c r="O26" s="26">
        <v>132.5</v>
      </c>
      <c r="P26" s="36"/>
      <c r="Q26" s="133">
        <v>132.5</v>
      </c>
      <c r="R26" s="91" t="s">
        <v>45</v>
      </c>
      <c r="S26" s="92">
        <f t="shared" si="0"/>
        <v>72.11975</v>
      </c>
      <c r="T26" s="94">
        <v>1</v>
      </c>
      <c r="U26" s="94">
        <v>11</v>
      </c>
      <c r="V26" s="28">
        <v>95</v>
      </c>
      <c r="W26" s="23">
        <v>105</v>
      </c>
      <c r="X26" s="23">
        <v>107.5</v>
      </c>
      <c r="Y26" s="36"/>
      <c r="Z26" s="133">
        <v>107.5</v>
      </c>
      <c r="AA26" s="91" t="s">
        <v>47</v>
      </c>
      <c r="AB26" s="106">
        <f t="shared" si="3"/>
        <v>58.51225</v>
      </c>
      <c r="AC26" s="270">
        <v>1</v>
      </c>
      <c r="AD26" s="150">
        <v>12</v>
      </c>
      <c r="AE26" s="257">
        <f t="shared" si="4"/>
        <v>240</v>
      </c>
      <c r="AF26" s="159">
        <f t="shared" si="8"/>
        <v>130.632</v>
      </c>
      <c r="AG26" s="28">
        <v>120</v>
      </c>
      <c r="AH26" s="26">
        <v>140</v>
      </c>
      <c r="AI26" s="26">
        <v>160</v>
      </c>
      <c r="AJ26" s="36"/>
      <c r="AK26" s="133">
        <v>160</v>
      </c>
      <c r="AL26" s="91" t="s">
        <v>45</v>
      </c>
      <c r="AM26" s="92">
        <f>AK26*L26</f>
        <v>87.088</v>
      </c>
      <c r="AN26" s="270">
        <v>1</v>
      </c>
      <c r="AO26" s="94">
        <v>14</v>
      </c>
      <c r="AP26" s="169">
        <f t="shared" si="6"/>
        <v>400</v>
      </c>
      <c r="AQ26" s="90" t="s">
        <v>45</v>
      </c>
      <c r="AR26" s="263">
        <f t="shared" si="5"/>
        <v>217.72</v>
      </c>
      <c r="AS26" s="279">
        <v>1</v>
      </c>
      <c r="AT26" s="94">
        <v>12</v>
      </c>
    </row>
    <row r="27" spans="1:46" ht="15.75">
      <c r="A27" s="305" t="s">
        <v>110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</row>
    <row r="28" spans="1:46" ht="15.75">
      <c r="A28" s="305" t="s">
        <v>109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</row>
  </sheetData>
  <sheetProtection/>
  <mergeCells count="32">
    <mergeCell ref="A1:AT1"/>
    <mergeCell ref="A2:AT2"/>
    <mergeCell ref="A3:AT3"/>
    <mergeCell ref="A5:AT5"/>
    <mergeCell ref="A6:AT6"/>
    <mergeCell ref="A7:W7"/>
    <mergeCell ref="A8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S10"/>
    <mergeCell ref="T10:U10"/>
    <mergeCell ref="V10:AB10"/>
    <mergeCell ref="A27:AT27"/>
    <mergeCell ref="A28:AT28"/>
    <mergeCell ref="AP10:AR10"/>
    <mergeCell ref="AS10:AT10"/>
    <mergeCell ref="A12:AT12"/>
    <mergeCell ref="A13:AT13"/>
    <mergeCell ref="AC10:AD10"/>
    <mergeCell ref="AE10:AF10"/>
    <mergeCell ref="AG10:AM10"/>
    <mergeCell ref="AN10:AO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2"/>
  <sheetViews>
    <sheetView view="pageBreakPreview" zoomScale="70" zoomScaleNormal="43" zoomScaleSheetLayoutView="70" zoomScalePageLayoutView="0" workbookViewId="0" topLeftCell="A13">
      <selection activeCell="M23" sqref="M23"/>
    </sheetView>
  </sheetViews>
  <sheetFormatPr defaultColWidth="9.00390625" defaultRowHeight="12.75"/>
  <cols>
    <col min="1" max="1" width="6.875" style="2" customWidth="1"/>
    <col min="2" max="2" width="8.625" style="34" customWidth="1"/>
    <col min="3" max="4" width="7.75390625" style="58" customWidth="1"/>
    <col min="5" max="5" width="29.625" style="6" customWidth="1"/>
    <col min="6" max="6" width="14.375" style="2" customWidth="1"/>
    <col min="7" max="7" width="6.375" style="51" customWidth="1"/>
    <col min="8" max="8" width="12.375" style="2" customWidth="1"/>
    <col min="9" max="9" width="10.875" style="59" customWidth="1"/>
    <col min="10" max="10" width="10.25390625" style="5" customWidth="1"/>
    <col min="11" max="11" width="11.625" style="57" customWidth="1"/>
    <col min="12" max="12" width="11.75390625" style="5" customWidth="1"/>
    <col min="13" max="13" width="7.625" style="2" customWidth="1"/>
    <col min="14" max="15" width="7.625" style="1" customWidth="1"/>
    <col min="16" max="16" width="7.625" style="2" customWidth="1"/>
    <col min="17" max="17" width="9.25390625" style="3" customWidth="1"/>
    <col min="18" max="18" width="12.25390625" style="3" customWidth="1"/>
    <col min="19" max="19" width="9.125" style="57" customWidth="1"/>
    <col min="20" max="20" width="9.00390625" style="34" customWidth="1"/>
    <col min="21" max="21" width="10.875" style="6" customWidth="1"/>
    <col min="22" max="24" width="8.75390625" style="2" customWidth="1"/>
    <col min="25" max="25" width="7.00390625" style="2" customWidth="1"/>
    <col min="26" max="26" width="8.75390625" style="3" customWidth="1"/>
    <col min="27" max="27" width="13.125" style="3" customWidth="1"/>
    <col min="28" max="28" width="9.875" style="57" bestFit="1" customWidth="1"/>
    <col min="29" max="29" width="9.00390625" style="34" customWidth="1"/>
    <col min="30" max="30" width="9.875" style="6" customWidth="1"/>
    <col min="31" max="31" width="8.625" style="3" bestFit="1" customWidth="1"/>
    <col min="32" max="32" width="7.75390625" style="57" customWidth="1"/>
    <col min="33" max="33" width="7.625" style="2" customWidth="1"/>
    <col min="34" max="34" width="7.625" style="1" customWidth="1"/>
    <col min="35" max="36" width="7.625" style="2" customWidth="1"/>
    <col min="37" max="37" width="9.00390625" style="3" customWidth="1"/>
    <col min="38" max="38" width="13.875" style="3" customWidth="1"/>
    <col min="39" max="39" width="9.375" style="57" bestFit="1" customWidth="1"/>
    <col min="40" max="40" width="9.625" style="34" customWidth="1"/>
    <col min="41" max="41" width="9.75390625" style="6" customWidth="1"/>
    <col min="42" max="42" width="8.125" style="3" customWidth="1"/>
    <col min="43" max="43" width="13.375" style="3" customWidth="1"/>
    <col min="44" max="44" width="9.875" style="57" customWidth="1"/>
    <col min="45" max="45" width="8.625" style="34" customWidth="1"/>
    <col min="46" max="46" width="8.875" style="6" customWidth="1"/>
    <col min="47" max="16384" width="9.125" style="2" customWidth="1"/>
  </cols>
  <sheetData>
    <row r="1" spans="1:46" s="13" customFormat="1" ht="21.75" customHeight="1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</row>
    <row r="2" spans="1:46" s="13" customFormat="1" ht="15.75">
      <c r="A2" s="305" t="s">
        <v>25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</row>
    <row r="3" spans="1:46" s="13" customFormat="1" ht="15.75">
      <c r="A3" s="310" t="s">
        <v>128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</row>
    <row r="4" spans="1:46" s="13" customFormat="1" ht="12.75" customHeight="1">
      <c r="A4" s="81"/>
      <c r="B4" s="81"/>
      <c r="C4" s="81"/>
      <c r="D4" s="81"/>
      <c r="E4" s="81"/>
      <c r="F4" s="81"/>
      <c r="G4" s="175"/>
      <c r="H4" s="81"/>
      <c r="I4" s="81"/>
      <c r="J4" s="176"/>
      <c r="K4" s="176"/>
      <c r="L4" s="81"/>
      <c r="M4" s="81"/>
      <c r="N4" s="81"/>
      <c r="O4" s="81"/>
      <c r="P4" s="81"/>
      <c r="Q4" s="81"/>
      <c r="R4" s="81"/>
      <c r="S4" s="177"/>
      <c r="T4" s="81"/>
      <c r="U4" s="81"/>
      <c r="V4" s="81"/>
      <c r="W4" s="81"/>
      <c r="X4" s="81"/>
      <c r="Y4" s="81"/>
      <c r="Z4" s="81"/>
      <c r="AA4" s="81"/>
      <c r="AB4" s="177"/>
      <c r="AC4" s="81"/>
      <c r="AD4" s="81"/>
      <c r="AE4" s="178"/>
      <c r="AF4" s="179"/>
      <c r="AG4" s="81"/>
      <c r="AH4" s="81"/>
      <c r="AI4" s="81"/>
      <c r="AJ4" s="81"/>
      <c r="AK4" s="81"/>
      <c r="AL4" s="81"/>
      <c r="AM4" s="177"/>
      <c r="AN4" s="81"/>
      <c r="AO4" s="81"/>
      <c r="AP4" s="81"/>
      <c r="AQ4" s="81"/>
      <c r="AR4" s="177"/>
      <c r="AS4" s="81"/>
      <c r="AT4" s="81"/>
    </row>
    <row r="5" spans="1:46" s="13" customFormat="1" ht="18">
      <c r="A5" s="306" t="s">
        <v>93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</row>
    <row r="6" spans="1:46" s="4" customFormat="1" ht="18">
      <c r="A6" s="307" t="s">
        <v>125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</row>
    <row r="7" spans="1:46" s="4" customFormat="1" ht="6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137"/>
      <c r="Y7" s="137"/>
      <c r="Z7" s="137"/>
      <c r="AA7" s="137"/>
      <c r="AB7" s="82"/>
      <c r="AC7" s="155"/>
      <c r="AD7" s="137"/>
      <c r="AE7" s="137"/>
      <c r="AF7" s="82"/>
      <c r="AG7" s="137"/>
      <c r="AH7" s="137"/>
      <c r="AI7" s="137"/>
      <c r="AJ7" s="137"/>
      <c r="AK7" s="137"/>
      <c r="AL7" s="137"/>
      <c r="AM7" s="82"/>
      <c r="AN7" s="155"/>
      <c r="AO7" s="137"/>
      <c r="AP7" s="137"/>
      <c r="AQ7" s="137"/>
      <c r="AR7" s="82"/>
      <c r="AS7" s="155"/>
      <c r="AT7" s="137"/>
    </row>
    <row r="8" spans="1:46" s="280" customFormat="1" ht="23.25">
      <c r="A8" s="306" t="s">
        <v>108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</row>
    <row r="9" spans="2:45" s="13" customFormat="1" ht="7.5" customHeight="1" thickBot="1">
      <c r="B9" s="35"/>
      <c r="E9" s="86"/>
      <c r="F9" s="14"/>
      <c r="G9" s="7"/>
      <c r="H9" s="15"/>
      <c r="I9" s="7"/>
      <c r="J9" s="15"/>
      <c r="K9" s="53"/>
      <c r="L9" s="7"/>
      <c r="M9" s="7"/>
      <c r="N9" s="7"/>
      <c r="O9" s="8"/>
      <c r="P9" s="8"/>
      <c r="Q9" s="9"/>
      <c r="R9" s="9"/>
      <c r="S9" s="83"/>
      <c r="T9" s="35"/>
      <c r="W9" s="7"/>
      <c r="AB9" s="83"/>
      <c r="AC9" s="35"/>
      <c r="AE9" s="2"/>
      <c r="AF9" s="149"/>
      <c r="AM9" s="83"/>
      <c r="AN9" s="35"/>
      <c r="AR9" s="83"/>
      <c r="AS9" s="35"/>
    </row>
    <row r="10" spans="1:46" s="13" customFormat="1" ht="23.25" customHeight="1">
      <c r="A10" s="344" t="s">
        <v>63</v>
      </c>
      <c r="B10" s="362" t="s">
        <v>127</v>
      </c>
      <c r="C10" s="342" t="s">
        <v>2</v>
      </c>
      <c r="D10" s="342" t="s">
        <v>35</v>
      </c>
      <c r="E10" s="342" t="s">
        <v>3</v>
      </c>
      <c r="F10" s="342" t="s">
        <v>10</v>
      </c>
      <c r="G10" s="348" t="s">
        <v>49</v>
      </c>
      <c r="H10" s="342" t="s">
        <v>14</v>
      </c>
      <c r="I10" s="350" t="s">
        <v>15</v>
      </c>
      <c r="J10" s="346" t="s">
        <v>16</v>
      </c>
      <c r="K10" s="346" t="s">
        <v>50</v>
      </c>
      <c r="L10" s="346" t="s">
        <v>51</v>
      </c>
      <c r="M10" s="338" t="s">
        <v>12</v>
      </c>
      <c r="N10" s="339"/>
      <c r="O10" s="339"/>
      <c r="P10" s="339"/>
      <c r="Q10" s="339"/>
      <c r="R10" s="340"/>
      <c r="S10" s="341"/>
      <c r="T10" s="353" t="s">
        <v>7</v>
      </c>
      <c r="U10" s="354"/>
      <c r="V10" s="357" t="s">
        <v>4</v>
      </c>
      <c r="W10" s="358"/>
      <c r="X10" s="358"/>
      <c r="Y10" s="358"/>
      <c r="Z10" s="358"/>
      <c r="AA10" s="358"/>
      <c r="AB10" s="359"/>
      <c r="AC10" s="353" t="s">
        <v>7</v>
      </c>
      <c r="AD10" s="354"/>
      <c r="AE10" s="355" t="s">
        <v>11</v>
      </c>
      <c r="AF10" s="356"/>
      <c r="AG10" s="338" t="s">
        <v>5</v>
      </c>
      <c r="AH10" s="339"/>
      <c r="AI10" s="339"/>
      <c r="AJ10" s="339"/>
      <c r="AK10" s="339"/>
      <c r="AL10" s="340"/>
      <c r="AM10" s="341"/>
      <c r="AN10" s="353" t="s">
        <v>7</v>
      </c>
      <c r="AO10" s="354"/>
      <c r="AP10" s="352" t="s">
        <v>124</v>
      </c>
      <c r="AQ10" s="339"/>
      <c r="AR10" s="339"/>
      <c r="AS10" s="353" t="s">
        <v>7</v>
      </c>
      <c r="AT10" s="354"/>
    </row>
    <row r="11" spans="1:46" s="4" customFormat="1" ht="48.75" customHeight="1" thickBot="1">
      <c r="A11" s="345"/>
      <c r="B11" s="361"/>
      <c r="C11" s="343"/>
      <c r="D11" s="343"/>
      <c r="E11" s="343"/>
      <c r="F11" s="343"/>
      <c r="G11" s="349"/>
      <c r="H11" s="343"/>
      <c r="I11" s="351"/>
      <c r="J11" s="347"/>
      <c r="K11" s="347"/>
      <c r="L11" s="347"/>
      <c r="M11" s="27">
        <v>1</v>
      </c>
      <c r="N11" s="19">
        <v>2</v>
      </c>
      <c r="O11" s="19">
        <v>3</v>
      </c>
      <c r="P11" s="18">
        <v>4</v>
      </c>
      <c r="Q11" s="18" t="s">
        <v>6</v>
      </c>
      <c r="R11" s="281" t="s">
        <v>126</v>
      </c>
      <c r="S11" s="84" t="s">
        <v>0</v>
      </c>
      <c r="T11" s="33" t="s">
        <v>34</v>
      </c>
      <c r="U11" s="32" t="s">
        <v>37</v>
      </c>
      <c r="V11" s="27">
        <v>1</v>
      </c>
      <c r="W11" s="18">
        <v>2</v>
      </c>
      <c r="X11" s="18">
        <v>3</v>
      </c>
      <c r="Y11" s="18">
        <v>4</v>
      </c>
      <c r="Z11" s="18" t="s">
        <v>6</v>
      </c>
      <c r="AA11" s="281" t="s">
        <v>126</v>
      </c>
      <c r="AB11" s="84" t="s">
        <v>0</v>
      </c>
      <c r="AC11" s="33" t="s">
        <v>34</v>
      </c>
      <c r="AD11" s="32" t="s">
        <v>37</v>
      </c>
      <c r="AE11" s="156" t="s">
        <v>38</v>
      </c>
      <c r="AF11" s="157" t="s">
        <v>0</v>
      </c>
      <c r="AG11" s="27">
        <v>1</v>
      </c>
      <c r="AH11" s="19">
        <v>2</v>
      </c>
      <c r="AI11" s="18">
        <v>3</v>
      </c>
      <c r="AJ11" s="18">
        <v>4</v>
      </c>
      <c r="AK11" s="18" t="s">
        <v>6</v>
      </c>
      <c r="AL11" s="281" t="s">
        <v>126</v>
      </c>
      <c r="AM11" s="84" t="s">
        <v>0</v>
      </c>
      <c r="AN11" s="33" t="s">
        <v>34</v>
      </c>
      <c r="AO11" s="32" t="s">
        <v>37</v>
      </c>
      <c r="AP11" s="48" t="s">
        <v>1</v>
      </c>
      <c r="AQ11" s="281" t="s">
        <v>126</v>
      </c>
      <c r="AR11" s="164" t="s">
        <v>0</v>
      </c>
      <c r="AS11" s="33" t="s">
        <v>34</v>
      </c>
      <c r="AT11" s="32" t="s">
        <v>37</v>
      </c>
    </row>
    <row r="12" spans="1:46" s="13" customFormat="1" ht="21" customHeight="1">
      <c r="A12" s="306" t="s">
        <v>84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</row>
    <row r="13" spans="1:46" s="13" customFormat="1" ht="21" customHeight="1" thickBot="1">
      <c r="A13" s="306" t="s">
        <v>64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</row>
    <row r="14" spans="1:46" s="13" customFormat="1" ht="24" customHeight="1" thickBot="1">
      <c r="A14" s="87">
        <v>1</v>
      </c>
      <c r="B14" s="22">
        <v>1</v>
      </c>
      <c r="C14" s="22">
        <v>52</v>
      </c>
      <c r="D14" s="38" t="s">
        <v>95</v>
      </c>
      <c r="E14" s="88" t="s">
        <v>26</v>
      </c>
      <c r="F14" s="21">
        <v>33747</v>
      </c>
      <c r="G14" s="38">
        <v>20</v>
      </c>
      <c r="H14" s="22" t="s">
        <v>33</v>
      </c>
      <c r="I14" s="89">
        <v>50.8</v>
      </c>
      <c r="J14" s="54">
        <v>0.978</v>
      </c>
      <c r="K14" s="89">
        <v>1.03</v>
      </c>
      <c r="L14" s="29">
        <f>(J14*K14)</f>
        <v>1.00734</v>
      </c>
      <c r="M14" s="28">
        <v>60</v>
      </c>
      <c r="N14" s="26">
        <v>70</v>
      </c>
      <c r="O14" s="26">
        <v>80</v>
      </c>
      <c r="P14" s="31">
        <v>85</v>
      </c>
      <c r="Q14" s="133">
        <v>80</v>
      </c>
      <c r="R14" s="91" t="s">
        <v>45</v>
      </c>
      <c r="S14" s="92">
        <f aca="true" t="shared" si="0" ref="S14:S36">Q14*L14</f>
        <v>80.5872</v>
      </c>
      <c r="T14" s="94">
        <v>1</v>
      </c>
      <c r="U14" s="94">
        <v>6</v>
      </c>
      <c r="V14" s="28">
        <v>50</v>
      </c>
      <c r="W14" s="23">
        <v>52.5</v>
      </c>
      <c r="X14" s="24">
        <v>55</v>
      </c>
      <c r="Y14" s="22"/>
      <c r="Z14" s="133">
        <v>52.5</v>
      </c>
      <c r="AA14" s="91" t="s">
        <v>45</v>
      </c>
      <c r="AB14" s="92">
        <f>Z14*L14</f>
        <v>52.885349999999995</v>
      </c>
      <c r="AC14" s="150">
        <v>1</v>
      </c>
      <c r="AD14" s="150">
        <v>18</v>
      </c>
      <c r="AE14" s="257">
        <f>Z14+Q14</f>
        <v>132.5</v>
      </c>
      <c r="AF14" s="159">
        <f>AE14*L14</f>
        <v>133.47254999999998</v>
      </c>
      <c r="AG14" s="28">
        <v>100</v>
      </c>
      <c r="AH14" s="26">
        <v>110</v>
      </c>
      <c r="AI14" s="26">
        <v>115</v>
      </c>
      <c r="AJ14" s="31">
        <v>122.5</v>
      </c>
      <c r="AK14" s="133">
        <v>115</v>
      </c>
      <c r="AL14" s="91" t="s">
        <v>47</v>
      </c>
      <c r="AM14" s="92">
        <f>AK14*L14</f>
        <v>115.84409999999998</v>
      </c>
      <c r="AN14" s="241">
        <v>1</v>
      </c>
      <c r="AO14" s="94">
        <v>9</v>
      </c>
      <c r="AP14" s="169">
        <f>AK14+AE14</f>
        <v>247.5</v>
      </c>
      <c r="AQ14" s="90" t="s">
        <v>45</v>
      </c>
      <c r="AR14" s="165">
        <f>AP14*L14</f>
        <v>249.31664999999998</v>
      </c>
      <c r="AS14" s="241">
        <v>1</v>
      </c>
      <c r="AT14" s="94">
        <v>8</v>
      </c>
    </row>
    <row r="15" spans="1:46" s="13" customFormat="1" ht="24" customHeight="1">
      <c r="A15" s="95">
        <v>2</v>
      </c>
      <c r="B15" s="12"/>
      <c r="C15" s="12">
        <v>60</v>
      </c>
      <c r="D15" s="47" t="s">
        <v>95</v>
      </c>
      <c r="E15" s="96" t="s">
        <v>39</v>
      </c>
      <c r="F15" s="16">
        <v>33920</v>
      </c>
      <c r="G15" s="47" t="s">
        <v>53</v>
      </c>
      <c r="H15" s="12" t="s">
        <v>27</v>
      </c>
      <c r="I15" s="97">
        <v>57.2</v>
      </c>
      <c r="J15" s="55">
        <v>0.8548</v>
      </c>
      <c r="K15" s="97">
        <v>1.04</v>
      </c>
      <c r="L15" s="30">
        <f>(J15*K15)</f>
        <v>0.888992</v>
      </c>
      <c r="M15" s="17"/>
      <c r="N15" s="25"/>
      <c r="O15" s="25"/>
      <c r="P15" s="68"/>
      <c r="Q15" s="134"/>
      <c r="R15" s="79"/>
      <c r="S15" s="98"/>
      <c r="T15" s="100"/>
      <c r="U15" s="100"/>
      <c r="V15" s="17">
        <v>80</v>
      </c>
      <c r="W15" s="10">
        <v>85</v>
      </c>
      <c r="X15" s="11">
        <v>87.5</v>
      </c>
      <c r="Y15" s="12"/>
      <c r="Z15" s="134">
        <v>85</v>
      </c>
      <c r="AA15" s="79" t="s">
        <v>46</v>
      </c>
      <c r="AB15" s="98">
        <f aca="true" t="shared" si="1" ref="AB15:AB36">Z15*L15</f>
        <v>75.56432</v>
      </c>
      <c r="AC15" s="151">
        <v>1</v>
      </c>
      <c r="AD15" s="151">
        <v>2</v>
      </c>
      <c r="AE15" s="228"/>
      <c r="AF15" s="160"/>
      <c r="AG15" s="17"/>
      <c r="AH15" s="25"/>
      <c r="AI15" s="12"/>
      <c r="AJ15" s="37"/>
      <c r="AK15" s="134"/>
      <c r="AL15" s="79"/>
      <c r="AM15" s="98"/>
      <c r="AN15" s="269"/>
      <c r="AO15" s="100"/>
      <c r="AP15" s="170"/>
      <c r="AQ15" s="78"/>
      <c r="AR15" s="166"/>
      <c r="AS15" s="269"/>
      <c r="AT15" s="100"/>
    </row>
    <row r="16" spans="1:46" s="13" customFormat="1" ht="24" customHeight="1">
      <c r="A16" s="206">
        <v>3</v>
      </c>
      <c r="B16" s="189"/>
      <c r="C16" s="189">
        <v>60</v>
      </c>
      <c r="D16" s="207" t="s">
        <v>95</v>
      </c>
      <c r="E16" s="208" t="s">
        <v>18</v>
      </c>
      <c r="F16" s="209">
        <v>34481</v>
      </c>
      <c r="G16" s="207" t="s">
        <v>56</v>
      </c>
      <c r="H16" s="189" t="s">
        <v>27</v>
      </c>
      <c r="I16" s="210">
        <v>59.1</v>
      </c>
      <c r="J16" s="211">
        <v>0.8257</v>
      </c>
      <c r="K16" s="210">
        <v>1.06</v>
      </c>
      <c r="L16" s="223">
        <f>(J16*K16)</f>
        <v>0.8752420000000001</v>
      </c>
      <c r="M16" s="63"/>
      <c r="N16" s="62"/>
      <c r="O16" s="62"/>
      <c r="P16" s="69"/>
      <c r="Q16" s="136"/>
      <c r="R16" s="113"/>
      <c r="S16" s="114"/>
      <c r="T16" s="116"/>
      <c r="U16" s="116"/>
      <c r="V16" s="186">
        <v>60</v>
      </c>
      <c r="W16" s="220">
        <v>65</v>
      </c>
      <c r="X16" s="221">
        <v>70</v>
      </c>
      <c r="Y16" s="189"/>
      <c r="Z16" s="190">
        <v>65</v>
      </c>
      <c r="AA16" s="191" t="s">
        <v>45</v>
      </c>
      <c r="AB16" s="114">
        <f t="shared" si="1"/>
        <v>56.890730000000005</v>
      </c>
      <c r="AC16" s="250">
        <v>2</v>
      </c>
      <c r="AD16" s="154">
        <v>17</v>
      </c>
      <c r="AE16" s="258"/>
      <c r="AF16" s="163"/>
      <c r="AG16" s="63"/>
      <c r="AH16" s="62"/>
      <c r="AI16" s="65"/>
      <c r="AJ16" s="61"/>
      <c r="AK16" s="136"/>
      <c r="AL16" s="113"/>
      <c r="AM16" s="114"/>
      <c r="AN16" s="245"/>
      <c r="AO16" s="116"/>
      <c r="AP16" s="172"/>
      <c r="AQ16" s="112"/>
      <c r="AR16" s="168"/>
      <c r="AS16" s="245"/>
      <c r="AT16" s="116"/>
    </row>
    <row r="17" spans="1:46" s="13" customFormat="1" ht="24" customHeight="1">
      <c r="A17" s="109">
        <v>4</v>
      </c>
      <c r="B17" s="65">
        <v>1</v>
      </c>
      <c r="C17" s="65">
        <v>60</v>
      </c>
      <c r="D17" s="66" t="s">
        <v>95</v>
      </c>
      <c r="E17" s="110" t="s">
        <v>17</v>
      </c>
      <c r="F17" s="67">
        <v>31335</v>
      </c>
      <c r="G17" s="66" t="s">
        <v>52</v>
      </c>
      <c r="H17" s="65" t="s">
        <v>28</v>
      </c>
      <c r="I17" s="111">
        <v>57</v>
      </c>
      <c r="J17" s="64">
        <v>0.858</v>
      </c>
      <c r="K17" s="111">
        <v>1</v>
      </c>
      <c r="L17" s="223">
        <f aca="true" t="shared" si="2" ref="L17:L36">(J17*K17)</f>
        <v>0.858</v>
      </c>
      <c r="M17" s="63">
        <v>70</v>
      </c>
      <c r="N17" s="62">
        <v>80</v>
      </c>
      <c r="O17" s="61">
        <v>90</v>
      </c>
      <c r="P17" s="65"/>
      <c r="Q17" s="136">
        <v>80</v>
      </c>
      <c r="R17" s="113" t="s">
        <v>62</v>
      </c>
      <c r="S17" s="114">
        <f t="shared" si="0"/>
        <v>68.64</v>
      </c>
      <c r="T17" s="243">
        <v>1</v>
      </c>
      <c r="U17" s="116">
        <v>13</v>
      </c>
      <c r="V17" s="186">
        <v>55</v>
      </c>
      <c r="W17" s="220">
        <v>60</v>
      </c>
      <c r="X17" s="221">
        <v>70</v>
      </c>
      <c r="Y17" s="189"/>
      <c r="Z17" s="190">
        <v>60</v>
      </c>
      <c r="AA17" s="191" t="s">
        <v>62</v>
      </c>
      <c r="AB17" s="192">
        <f t="shared" si="1"/>
        <v>51.48</v>
      </c>
      <c r="AC17" s="240">
        <v>1</v>
      </c>
      <c r="AD17" s="154">
        <v>19</v>
      </c>
      <c r="AE17" s="259">
        <f aca="true" t="shared" si="3" ref="AE17:AE36">Z17+Q17</f>
        <v>140</v>
      </c>
      <c r="AF17" s="163">
        <f>AE17*L17</f>
        <v>120.12</v>
      </c>
      <c r="AG17" s="186">
        <v>130</v>
      </c>
      <c r="AH17" s="187">
        <v>140</v>
      </c>
      <c r="AI17" s="189">
        <v>150</v>
      </c>
      <c r="AJ17" s="189"/>
      <c r="AK17" s="136">
        <v>150</v>
      </c>
      <c r="AL17" s="112" t="s">
        <v>46</v>
      </c>
      <c r="AM17" s="114">
        <f>AK17*L17</f>
        <v>128.7</v>
      </c>
      <c r="AN17" s="271">
        <v>1</v>
      </c>
      <c r="AO17" s="129">
        <v>2</v>
      </c>
      <c r="AP17" s="172">
        <f>AK17+AE17</f>
        <v>290</v>
      </c>
      <c r="AQ17" s="112" t="s">
        <v>45</v>
      </c>
      <c r="AR17" s="168">
        <f aca="true" t="shared" si="4" ref="AR17:AR36">AP17*L17</f>
        <v>248.82</v>
      </c>
      <c r="AS17" s="271">
        <v>1</v>
      </c>
      <c r="AT17" s="129">
        <v>9</v>
      </c>
    </row>
    <row r="18" spans="1:46" s="13" customFormat="1" ht="24" customHeight="1" thickBot="1">
      <c r="A18" s="101">
        <v>5</v>
      </c>
      <c r="B18" s="39"/>
      <c r="C18" s="39">
        <v>60</v>
      </c>
      <c r="D18" s="44" t="s">
        <v>95</v>
      </c>
      <c r="E18" s="102" t="s">
        <v>41</v>
      </c>
      <c r="F18" s="40">
        <v>29327</v>
      </c>
      <c r="G18" s="44" t="s">
        <v>55</v>
      </c>
      <c r="H18" s="39" t="s">
        <v>28</v>
      </c>
      <c r="I18" s="103">
        <v>58</v>
      </c>
      <c r="J18" s="56">
        <v>0.8422</v>
      </c>
      <c r="K18" s="103">
        <v>1</v>
      </c>
      <c r="L18" s="204">
        <f t="shared" si="2"/>
        <v>0.8422</v>
      </c>
      <c r="M18" s="73"/>
      <c r="N18" s="237"/>
      <c r="O18" s="75"/>
      <c r="P18" s="49"/>
      <c r="Q18" s="174"/>
      <c r="R18" s="130"/>
      <c r="S18" s="173"/>
      <c r="T18" s="131"/>
      <c r="U18" s="131"/>
      <c r="V18" s="41">
        <v>60</v>
      </c>
      <c r="W18" s="72">
        <v>65</v>
      </c>
      <c r="X18" s="72"/>
      <c r="Y18" s="39"/>
      <c r="Z18" s="135">
        <v>60</v>
      </c>
      <c r="AA18" s="105" t="s">
        <v>45</v>
      </c>
      <c r="AB18" s="106">
        <f t="shared" si="1"/>
        <v>50.532</v>
      </c>
      <c r="AC18" s="252">
        <v>2</v>
      </c>
      <c r="AD18" s="153">
        <v>20</v>
      </c>
      <c r="AE18" s="260"/>
      <c r="AF18" s="184"/>
      <c r="AG18" s="73"/>
      <c r="AH18" s="237"/>
      <c r="AI18" s="74"/>
      <c r="AJ18" s="75"/>
      <c r="AK18" s="174"/>
      <c r="AL18" s="130"/>
      <c r="AM18" s="173"/>
      <c r="AN18" s="272"/>
      <c r="AO18" s="262"/>
      <c r="AP18" s="171"/>
      <c r="AQ18" s="104"/>
      <c r="AR18" s="167"/>
      <c r="AS18" s="272"/>
      <c r="AT18" s="262"/>
    </row>
    <row r="19" spans="1:46" s="13" customFormat="1" ht="24" customHeight="1">
      <c r="A19" s="95">
        <v>6</v>
      </c>
      <c r="B19" s="12">
        <v>1</v>
      </c>
      <c r="C19" s="12">
        <v>67.5</v>
      </c>
      <c r="D19" s="47" t="s">
        <v>95</v>
      </c>
      <c r="E19" s="96" t="s">
        <v>96</v>
      </c>
      <c r="F19" s="16">
        <v>35410</v>
      </c>
      <c r="G19" s="47" t="s">
        <v>97</v>
      </c>
      <c r="H19" s="12" t="s">
        <v>29</v>
      </c>
      <c r="I19" s="97">
        <v>61</v>
      </c>
      <c r="J19" s="55">
        <v>0.7993</v>
      </c>
      <c r="K19" s="97">
        <v>1.18</v>
      </c>
      <c r="L19" s="30">
        <f t="shared" si="2"/>
        <v>0.943174</v>
      </c>
      <c r="M19" s="17">
        <v>85</v>
      </c>
      <c r="N19" s="25">
        <v>90</v>
      </c>
      <c r="O19" s="25">
        <v>100</v>
      </c>
      <c r="P19" s="37">
        <v>105</v>
      </c>
      <c r="Q19" s="134">
        <v>100</v>
      </c>
      <c r="R19" s="79" t="s">
        <v>45</v>
      </c>
      <c r="S19" s="98">
        <f t="shared" si="0"/>
        <v>94.31739999999999</v>
      </c>
      <c r="T19" s="100">
        <v>1</v>
      </c>
      <c r="U19" s="100">
        <v>3</v>
      </c>
      <c r="V19" s="186">
        <v>55</v>
      </c>
      <c r="W19" s="220">
        <v>60</v>
      </c>
      <c r="X19" s="220">
        <v>62.5</v>
      </c>
      <c r="Y19" s="188"/>
      <c r="Z19" s="190">
        <v>62.5</v>
      </c>
      <c r="AA19" s="191" t="s">
        <v>62</v>
      </c>
      <c r="AB19" s="98">
        <f t="shared" si="1"/>
        <v>58.948375</v>
      </c>
      <c r="AC19" s="267">
        <v>1</v>
      </c>
      <c r="AD19" s="154">
        <v>11</v>
      </c>
      <c r="AE19" s="228">
        <f t="shared" si="3"/>
        <v>162.5</v>
      </c>
      <c r="AF19" s="160">
        <f>AE19*L19</f>
        <v>153.265775</v>
      </c>
      <c r="AG19" s="17">
        <v>125</v>
      </c>
      <c r="AH19" s="25">
        <v>135</v>
      </c>
      <c r="AI19" s="25">
        <v>140</v>
      </c>
      <c r="AJ19" s="37"/>
      <c r="AK19" s="134">
        <v>140</v>
      </c>
      <c r="AL19" s="79" t="s">
        <v>47</v>
      </c>
      <c r="AM19" s="98">
        <f>AK19*L19</f>
        <v>132.04435999999998</v>
      </c>
      <c r="AN19" s="273">
        <v>1</v>
      </c>
      <c r="AO19" s="121">
        <v>1</v>
      </c>
      <c r="AP19" s="170">
        <f aca="true" t="shared" si="5" ref="AP19:AP36">AK19+AE19</f>
        <v>302.5</v>
      </c>
      <c r="AQ19" s="78" t="s">
        <v>45</v>
      </c>
      <c r="AR19" s="166">
        <f t="shared" si="4"/>
        <v>285.310135</v>
      </c>
      <c r="AS19" s="273">
        <v>1</v>
      </c>
      <c r="AT19" s="121">
        <v>3</v>
      </c>
    </row>
    <row r="20" spans="1:46" s="13" customFormat="1" ht="24" customHeight="1">
      <c r="A20" s="206">
        <v>7</v>
      </c>
      <c r="B20" s="189"/>
      <c r="C20" s="189">
        <v>67.5</v>
      </c>
      <c r="D20" s="207" t="s">
        <v>95</v>
      </c>
      <c r="E20" s="208" t="s">
        <v>42</v>
      </c>
      <c r="F20" s="209">
        <v>32638</v>
      </c>
      <c r="G20" s="207" t="s">
        <v>58</v>
      </c>
      <c r="H20" s="65" t="s">
        <v>33</v>
      </c>
      <c r="I20" s="111">
        <v>63.8</v>
      </c>
      <c r="J20" s="64">
        <v>0.7647</v>
      </c>
      <c r="K20" s="111">
        <v>1</v>
      </c>
      <c r="L20" s="223">
        <f>(J20*K20)</f>
        <v>0.7647</v>
      </c>
      <c r="M20" s="63"/>
      <c r="N20" s="62"/>
      <c r="O20" s="62"/>
      <c r="P20" s="61"/>
      <c r="Q20" s="136"/>
      <c r="R20" s="113"/>
      <c r="S20" s="114"/>
      <c r="T20" s="243"/>
      <c r="U20" s="116"/>
      <c r="V20" s="186">
        <v>90</v>
      </c>
      <c r="W20" s="221">
        <v>95</v>
      </c>
      <c r="X20" s="220"/>
      <c r="Y20" s="188"/>
      <c r="Z20" s="190">
        <v>90</v>
      </c>
      <c r="AA20" s="191" t="s">
        <v>46</v>
      </c>
      <c r="AB20" s="114">
        <f t="shared" si="1"/>
        <v>68.82300000000001</v>
      </c>
      <c r="AC20" s="268">
        <v>1</v>
      </c>
      <c r="AD20" s="154">
        <v>5</v>
      </c>
      <c r="AE20" s="258"/>
      <c r="AF20" s="163"/>
      <c r="AG20" s="63"/>
      <c r="AH20" s="62"/>
      <c r="AI20" s="70"/>
      <c r="AJ20" s="61"/>
      <c r="AK20" s="136"/>
      <c r="AL20" s="191"/>
      <c r="AM20" s="114"/>
      <c r="AN20" s="271"/>
      <c r="AO20" s="129"/>
      <c r="AP20" s="172"/>
      <c r="AQ20" s="112"/>
      <c r="AR20" s="168"/>
      <c r="AS20" s="271"/>
      <c r="AT20" s="129"/>
    </row>
    <row r="21" spans="1:46" s="13" customFormat="1" ht="24" customHeight="1">
      <c r="A21" s="109">
        <v>8</v>
      </c>
      <c r="B21" s="65">
        <v>1</v>
      </c>
      <c r="C21" s="65">
        <v>67.5</v>
      </c>
      <c r="D21" s="66" t="s">
        <v>95</v>
      </c>
      <c r="E21" s="110" t="s">
        <v>30</v>
      </c>
      <c r="F21" s="67">
        <v>32734</v>
      </c>
      <c r="G21" s="66" t="s">
        <v>58</v>
      </c>
      <c r="H21" s="65" t="s">
        <v>33</v>
      </c>
      <c r="I21" s="111">
        <v>67.1</v>
      </c>
      <c r="J21" s="64">
        <v>0.7297</v>
      </c>
      <c r="K21" s="111">
        <v>1</v>
      </c>
      <c r="L21" s="223">
        <f t="shared" si="2"/>
        <v>0.7297</v>
      </c>
      <c r="M21" s="63">
        <v>95</v>
      </c>
      <c r="N21" s="62">
        <v>100</v>
      </c>
      <c r="O21" s="69">
        <v>105</v>
      </c>
      <c r="P21" s="65"/>
      <c r="Q21" s="136">
        <v>100</v>
      </c>
      <c r="R21" s="113" t="s">
        <v>45</v>
      </c>
      <c r="S21" s="114">
        <f t="shared" si="0"/>
        <v>72.97</v>
      </c>
      <c r="T21" s="243">
        <v>1</v>
      </c>
      <c r="U21" s="116">
        <v>9</v>
      </c>
      <c r="V21" s="63">
        <v>70</v>
      </c>
      <c r="W21" s="70">
        <v>75</v>
      </c>
      <c r="X21" s="70">
        <v>80</v>
      </c>
      <c r="Y21" s="61">
        <v>82.5</v>
      </c>
      <c r="Z21" s="136">
        <v>80</v>
      </c>
      <c r="AA21" s="113" t="s">
        <v>47</v>
      </c>
      <c r="AB21" s="114">
        <f t="shared" si="1"/>
        <v>58.376000000000005</v>
      </c>
      <c r="AC21" s="268">
        <v>2</v>
      </c>
      <c r="AD21" s="152">
        <v>13</v>
      </c>
      <c r="AE21" s="258">
        <f t="shared" si="3"/>
        <v>180</v>
      </c>
      <c r="AF21" s="163">
        <f>AE21*L21</f>
        <v>131.346</v>
      </c>
      <c r="AG21" s="63">
        <v>140</v>
      </c>
      <c r="AH21" s="62">
        <v>155</v>
      </c>
      <c r="AI21" s="62">
        <v>165</v>
      </c>
      <c r="AJ21" s="65"/>
      <c r="AK21" s="136">
        <v>165</v>
      </c>
      <c r="AL21" s="113" t="s">
        <v>46</v>
      </c>
      <c r="AM21" s="114">
        <f>AK21*L21</f>
        <v>120.40050000000001</v>
      </c>
      <c r="AN21" s="271">
        <v>1</v>
      </c>
      <c r="AO21" s="129">
        <v>7</v>
      </c>
      <c r="AP21" s="172">
        <f t="shared" si="5"/>
        <v>345</v>
      </c>
      <c r="AQ21" s="112" t="s">
        <v>47</v>
      </c>
      <c r="AR21" s="168">
        <f t="shared" si="4"/>
        <v>251.7465</v>
      </c>
      <c r="AS21" s="271">
        <v>1</v>
      </c>
      <c r="AT21" s="129">
        <v>7</v>
      </c>
    </row>
    <row r="22" spans="1:46" s="13" customFormat="1" ht="24" customHeight="1">
      <c r="A22" s="109">
        <v>9</v>
      </c>
      <c r="B22" s="65"/>
      <c r="C22" s="65">
        <v>67.5</v>
      </c>
      <c r="D22" s="66" t="s">
        <v>95</v>
      </c>
      <c r="E22" s="110" t="s">
        <v>40</v>
      </c>
      <c r="F22" s="67">
        <v>31685</v>
      </c>
      <c r="G22" s="66" t="s">
        <v>54</v>
      </c>
      <c r="H22" s="65" t="s">
        <v>28</v>
      </c>
      <c r="I22" s="111">
        <v>61.3</v>
      </c>
      <c r="J22" s="64">
        <v>0.7953</v>
      </c>
      <c r="K22" s="111">
        <v>1</v>
      </c>
      <c r="L22" s="223">
        <f>(J22*K22)</f>
        <v>0.7953</v>
      </c>
      <c r="M22" s="63"/>
      <c r="N22" s="62"/>
      <c r="O22" s="69"/>
      <c r="P22" s="65"/>
      <c r="Q22" s="136"/>
      <c r="R22" s="113"/>
      <c r="S22" s="114"/>
      <c r="T22" s="215"/>
      <c r="U22" s="118"/>
      <c r="V22" s="63">
        <v>100</v>
      </c>
      <c r="W22" s="70">
        <v>110</v>
      </c>
      <c r="X22" s="70">
        <v>115</v>
      </c>
      <c r="Y22" s="65"/>
      <c r="Z22" s="136">
        <v>115</v>
      </c>
      <c r="AA22" s="113" t="s">
        <v>9</v>
      </c>
      <c r="AB22" s="192">
        <f t="shared" si="1"/>
        <v>91.4595</v>
      </c>
      <c r="AC22" s="251">
        <v>1</v>
      </c>
      <c r="AD22" s="152">
        <v>1</v>
      </c>
      <c r="AE22" s="259"/>
      <c r="AF22" s="249"/>
      <c r="AG22" s="186"/>
      <c r="AH22" s="187"/>
      <c r="AI22" s="220"/>
      <c r="AJ22" s="189"/>
      <c r="AK22" s="136"/>
      <c r="AL22" s="112"/>
      <c r="AM22" s="114"/>
      <c r="AN22" s="271"/>
      <c r="AO22" s="129"/>
      <c r="AP22" s="172"/>
      <c r="AQ22" s="112"/>
      <c r="AR22" s="168"/>
      <c r="AS22" s="271"/>
      <c r="AT22" s="129"/>
    </row>
    <row r="23" spans="1:46" s="13" customFormat="1" ht="24" customHeight="1" thickBot="1">
      <c r="A23" s="101">
        <v>10</v>
      </c>
      <c r="B23" s="39"/>
      <c r="C23" s="39">
        <v>67.5</v>
      </c>
      <c r="D23" s="44" t="s">
        <v>95</v>
      </c>
      <c r="E23" s="102" t="s">
        <v>105</v>
      </c>
      <c r="F23" s="40">
        <v>30547</v>
      </c>
      <c r="G23" s="44" t="s">
        <v>106</v>
      </c>
      <c r="H23" s="39" t="s">
        <v>28</v>
      </c>
      <c r="I23" s="103">
        <v>62</v>
      </c>
      <c r="J23" s="56">
        <v>0.7864</v>
      </c>
      <c r="K23" s="103">
        <v>1</v>
      </c>
      <c r="L23" s="204">
        <f>(J23*K23)</f>
        <v>0.7864</v>
      </c>
      <c r="M23" s="41"/>
      <c r="N23" s="42"/>
      <c r="O23" s="45"/>
      <c r="P23" s="39"/>
      <c r="Q23" s="135"/>
      <c r="R23" s="105"/>
      <c r="S23" s="106"/>
      <c r="T23" s="131"/>
      <c r="U23" s="131"/>
      <c r="V23" s="60">
        <v>75</v>
      </c>
      <c r="W23" s="43">
        <v>77.5</v>
      </c>
      <c r="X23" s="72">
        <v>80</v>
      </c>
      <c r="Y23" s="39"/>
      <c r="Z23" s="135">
        <v>77.5</v>
      </c>
      <c r="AA23" s="105" t="s">
        <v>47</v>
      </c>
      <c r="AB23" s="106">
        <f t="shared" si="1"/>
        <v>60.946</v>
      </c>
      <c r="AC23" s="247">
        <v>2</v>
      </c>
      <c r="AD23" s="153">
        <v>9</v>
      </c>
      <c r="AE23" s="260"/>
      <c r="AF23" s="162"/>
      <c r="AG23" s="41"/>
      <c r="AH23" s="42"/>
      <c r="AI23" s="43"/>
      <c r="AJ23" s="39"/>
      <c r="AK23" s="135"/>
      <c r="AL23" s="105"/>
      <c r="AM23" s="106"/>
      <c r="AN23" s="274"/>
      <c r="AO23" s="122"/>
      <c r="AP23" s="171"/>
      <c r="AQ23" s="104"/>
      <c r="AR23" s="167"/>
      <c r="AS23" s="274"/>
      <c r="AT23" s="122"/>
    </row>
    <row r="24" spans="1:46" s="13" customFormat="1" ht="24" customHeight="1">
      <c r="A24" s="206">
        <v>11</v>
      </c>
      <c r="B24" s="189">
        <v>1</v>
      </c>
      <c r="C24" s="189">
        <v>75</v>
      </c>
      <c r="D24" s="207" t="s">
        <v>98</v>
      </c>
      <c r="E24" s="208" t="s">
        <v>20</v>
      </c>
      <c r="F24" s="209">
        <v>34576</v>
      </c>
      <c r="G24" s="207" t="s">
        <v>56</v>
      </c>
      <c r="H24" s="189" t="s">
        <v>27</v>
      </c>
      <c r="I24" s="210">
        <v>71.4</v>
      </c>
      <c r="J24" s="211">
        <v>0.6914</v>
      </c>
      <c r="K24" s="205">
        <v>1.06</v>
      </c>
      <c r="L24" s="222">
        <f>(J24*K24)</f>
        <v>0.7328840000000001</v>
      </c>
      <c r="M24" s="186">
        <v>97.5</v>
      </c>
      <c r="N24" s="187">
        <v>107.5</v>
      </c>
      <c r="O24" s="212">
        <v>112.5</v>
      </c>
      <c r="P24" s="189"/>
      <c r="Q24" s="190">
        <v>107.5</v>
      </c>
      <c r="R24" s="191" t="s">
        <v>45</v>
      </c>
      <c r="S24" s="192">
        <f>Q24*L24</f>
        <v>78.78503</v>
      </c>
      <c r="T24" s="100">
        <v>1</v>
      </c>
      <c r="U24" s="100">
        <v>8</v>
      </c>
      <c r="V24" s="17">
        <v>75</v>
      </c>
      <c r="W24" s="10">
        <v>82.5</v>
      </c>
      <c r="X24" s="11">
        <v>87.5</v>
      </c>
      <c r="Y24" s="12"/>
      <c r="Z24" s="134">
        <v>82.5</v>
      </c>
      <c r="AA24" s="79" t="s">
        <v>45</v>
      </c>
      <c r="AB24" s="98">
        <f t="shared" si="1"/>
        <v>60.46293000000001</v>
      </c>
      <c r="AC24" s="154">
        <v>1</v>
      </c>
      <c r="AD24" s="151">
        <v>10</v>
      </c>
      <c r="AE24" s="259">
        <f t="shared" si="3"/>
        <v>190</v>
      </c>
      <c r="AF24" s="160">
        <f>AE24*L24</f>
        <v>139.24796</v>
      </c>
      <c r="AG24" s="186">
        <v>150</v>
      </c>
      <c r="AH24" s="187">
        <v>157.5</v>
      </c>
      <c r="AI24" s="187">
        <v>162.5</v>
      </c>
      <c r="AJ24" s="189"/>
      <c r="AK24" s="190">
        <v>162.5</v>
      </c>
      <c r="AL24" s="78" t="s">
        <v>47</v>
      </c>
      <c r="AM24" s="98">
        <f aca="true" t="shared" si="6" ref="AM24:AM30">AK24*L24</f>
        <v>119.09365000000001</v>
      </c>
      <c r="AN24" s="267">
        <v>1</v>
      </c>
      <c r="AO24" s="100">
        <v>8</v>
      </c>
      <c r="AP24" s="170">
        <f t="shared" si="5"/>
        <v>352.5</v>
      </c>
      <c r="AQ24" s="78" t="s">
        <v>47</v>
      </c>
      <c r="AR24" s="264">
        <f t="shared" si="4"/>
        <v>258.34161000000006</v>
      </c>
      <c r="AS24" s="276">
        <v>1</v>
      </c>
      <c r="AT24" s="100">
        <v>6</v>
      </c>
    </row>
    <row r="25" spans="1:46" s="13" customFormat="1" ht="24" customHeight="1">
      <c r="A25" s="206">
        <v>12</v>
      </c>
      <c r="B25" s="189">
        <v>1</v>
      </c>
      <c r="C25" s="189">
        <v>75</v>
      </c>
      <c r="D25" s="207" t="s">
        <v>98</v>
      </c>
      <c r="E25" s="208" t="s">
        <v>31</v>
      </c>
      <c r="F25" s="209">
        <v>32919</v>
      </c>
      <c r="G25" s="207" t="s">
        <v>57</v>
      </c>
      <c r="H25" s="189" t="s">
        <v>33</v>
      </c>
      <c r="I25" s="210">
        <v>74.2</v>
      </c>
      <c r="J25" s="211">
        <v>0.6701</v>
      </c>
      <c r="K25" s="210">
        <v>1.01</v>
      </c>
      <c r="L25" s="222">
        <f t="shared" si="2"/>
        <v>0.676801</v>
      </c>
      <c r="M25" s="186">
        <v>95</v>
      </c>
      <c r="N25" s="187">
        <v>105</v>
      </c>
      <c r="O25" s="212">
        <v>110</v>
      </c>
      <c r="P25" s="189"/>
      <c r="Q25" s="190">
        <v>105</v>
      </c>
      <c r="R25" s="191" t="s">
        <v>45</v>
      </c>
      <c r="S25" s="192">
        <f t="shared" si="0"/>
        <v>71.064105</v>
      </c>
      <c r="T25" s="118">
        <v>1</v>
      </c>
      <c r="U25" s="118">
        <v>12</v>
      </c>
      <c r="V25" s="63">
        <v>75</v>
      </c>
      <c r="W25" s="70">
        <v>85</v>
      </c>
      <c r="X25" s="71">
        <v>95</v>
      </c>
      <c r="Y25" s="65"/>
      <c r="Z25" s="136">
        <v>85</v>
      </c>
      <c r="AA25" s="113" t="s">
        <v>47</v>
      </c>
      <c r="AB25" s="114">
        <f t="shared" si="1"/>
        <v>57.528085</v>
      </c>
      <c r="AC25" s="152">
        <v>1</v>
      </c>
      <c r="AD25" s="152">
        <v>15</v>
      </c>
      <c r="AE25" s="258">
        <f t="shared" si="3"/>
        <v>190</v>
      </c>
      <c r="AF25" s="163">
        <f>AE25*L25</f>
        <v>128.59219</v>
      </c>
      <c r="AG25" s="63">
        <v>120</v>
      </c>
      <c r="AH25" s="62">
        <v>140</v>
      </c>
      <c r="AI25" s="69">
        <v>155</v>
      </c>
      <c r="AJ25" s="65"/>
      <c r="AK25" s="136">
        <v>140</v>
      </c>
      <c r="AL25" s="229" t="s">
        <v>45</v>
      </c>
      <c r="AM25" s="114">
        <f t="shared" si="6"/>
        <v>94.75214</v>
      </c>
      <c r="AN25" s="268">
        <v>1</v>
      </c>
      <c r="AO25" s="116">
        <v>12</v>
      </c>
      <c r="AP25" s="172">
        <f t="shared" si="5"/>
        <v>330</v>
      </c>
      <c r="AQ25" s="112" t="s">
        <v>45</v>
      </c>
      <c r="AR25" s="265">
        <f t="shared" si="4"/>
        <v>223.34432999999999</v>
      </c>
      <c r="AS25" s="277">
        <v>1</v>
      </c>
      <c r="AT25" s="116">
        <v>10</v>
      </c>
    </row>
    <row r="26" spans="1:46" s="13" customFormat="1" ht="24" customHeight="1">
      <c r="A26" s="109">
        <v>13</v>
      </c>
      <c r="B26" s="115"/>
      <c r="C26" s="65">
        <v>75</v>
      </c>
      <c r="D26" s="66" t="s">
        <v>98</v>
      </c>
      <c r="E26" s="110" t="s">
        <v>43</v>
      </c>
      <c r="F26" s="67">
        <v>31911</v>
      </c>
      <c r="G26" s="66" t="s">
        <v>54</v>
      </c>
      <c r="H26" s="65" t="s">
        <v>28</v>
      </c>
      <c r="I26" s="111">
        <v>73.6</v>
      </c>
      <c r="J26" s="64">
        <v>0.6745</v>
      </c>
      <c r="K26" s="148">
        <v>1</v>
      </c>
      <c r="L26" s="223">
        <f t="shared" si="2"/>
        <v>0.6745</v>
      </c>
      <c r="M26" s="63"/>
      <c r="N26" s="62"/>
      <c r="O26" s="69"/>
      <c r="P26" s="65"/>
      <c r="Q26" s="136"/>
      <c r="R26" s="113"/>
      <c r="S26" s="114"/>
      <c r="T26" s="116"/>
      <c r="U26" s="116"/>
      <c r="V26" s="186">
        <v>100</v>
      </c>
      <c r="W26" s="220">
        <v>105</v>
      </c>
      <c r="X26" s="189">
        <v>107.5</v>
      </c>
      <c r="Y26" s="188">
        <v>110</v>
      </c>
      <c r="Z26" s="190">
        <v>107.5</v>
      </c>
      <c r="AA26" s="191" t="s">
        <v>9</v>
      </c>
      <c r="AB26" s="192">
        <f t="shared" si="1"/>
        <v>72.50874999999999</v>
      </c>
      <c r="AC26" s="154">
        <v>1</v>
      </c>
      <c r="AD26" s="240">
        <v>4</v>
      </c>
      <c r="AE26" s="259"/>
      <c r="AF26" s="163"/>
      <c r="AG26" s="186">
        <v>170</v>
      </c>
      <c r="AH26" s="220">
        <v>175</v>
      </c>
      <c r="AI26" s="220">
        <v>180</v>
      </c>
      <c r="AJ26" s="188">
        <v>182.5</v>
      </c>
      <c r="AK26" s="190">
        <v>180</v>
      </c>
      <c r="AL26" s="191" t="s">
        <v>46</v>
      </c>
      <c r="AM26" s="114">
        <f t="shared" si="6"/>
        <v>121.41</v>
      </c>
      <c r="AN26" s="268">
        <v>1</v>
      </c>
      <c r="AO26" s="116">
        <v>6</v>
      </c>
      <c r="AP26" s="172"/>
      <c r="AQ26" s="112"/>
      <c r="AR26" s="265"/>
      <c r="AS26" s="277"/>
      <c r="AT26" s="116"/>
    </row>
    <row r="27" spans="1:46" s="13" customFormat="1" ht="24" customHeight="1" thickBot="1">
      <c r="A27" s="101">
        <v>14</v>
      </c>
      <c r="B27" s="39">
        <v>1</v>
      </c>
      <c r="C27" s="39">
        <v>75</v>
      </c>
      <c r="D27" s="44" t="s">
        <v>95</v>
      </c>
      <c r="E27" s="102" t="s">
        <v>19</v>
      </c>
      <c r="F27" s="40">
        <v>31915</v>
      </c>
      <c r="G27" s="44" t="s">
        <v>54</v>
      </c>
      <c r="H27" s="39" t="s">
        <v>28</v>
      </c>
      <c r="I27" s="103">
        <v>72</v>
      </c>
      <c r="J27" s="56">
        <v>0.6867</v>
      </c>
      <c r="K27" s="103">
        <v>1</v>
      </c>
      <c r="L27" s="204">
        <f t="shared" si="2"/>
        <v>0.6867</v>
      </c>
      <c r="M27" s="41">
        <v>115</v>
      </c>
      <c r="N27" s="42">
        <v>120</v>
      </c>
      <c r="O27" s="42">
        <v>127.5</v>
      </c>
      <c r="P27" s="46"/>
      <c r="Q27" s="135">
        <v>127.5</v>
      </c>
      <c r="R27" s="105" t="s">
        <v>47</v>
      </c>
      <c r="S27" s="106">
        <f t="shared" si="0"/>
        <v>87.55425</v>
      </c>
      <c r="T27" s="108">
        <v>1</v>
      </c>
      <c r="U27" s="108">
        <v>4</v>
      </c>
      <c r="V27" s="41">
        <v>85</v>
      </c>
      <c r="W27" s="43">
        <v>95</v>
      </c>
      <c r="X27" s="72">
        <v>100</v>
      </c>
      <c r="Y27" s="46"/>
      <c r="Z27" s="135">
        <v>95</v>
      </c>
      <c r="AA27" s="105" t="s">
        <v>46</v>
      </c>
      <c r="AB27" s="173">
        <f t="shared" si="1"/>
        <v>65.23649999999999</v>
      </c>
      <c r="AC27" s="252">
        <v>2</v>
      </c>
      <c r="AD27" s="153">
        <v>6</v>
      </c>
      <c r="AE27" s="261">
        <f t="shared" si="3"/>
        <v>222.5</v>
      </c>
      <c r="AF27" s="162">
        <f aca="true" t="shared" si="7" ref="AF27:AF32">AE27*L27</f>
        <v>152.79075</v>
      </c>
      <c r="AG27" s="73">
        <v>135</v>
      </c>
      <c r="AH27" s="237">
        <v>150</v>
      </c>
      <c r="AI27" s="237">
        <v>155</v>
      </c>
      <c r="AJ27" s="75"/>
      <c r="AK27" s="174">
        <v>155</v>
      </c>
      <c r="AL27" s="130" t="s">
        <v>47</v>
      </c>
      <c r="AM27" s="173">
        <f t="shared" si="6"/>
        <v>106.43849999999999</v>
      </c>
      <c r="AN27" s="275">
        <v>2</v>
      </c>
      <c r="AO27" s="108">
        <v>10</v>
      </c>
      <c r="AP27" s="171">
        <f t="shared" si="5"/>
        <v>377.5</v>
      </c>
      <c r="AQ27" s="104" t="s">
        <v>47</v>
      </c>
      <c r="AR27" s="266">
        <f t="shared" si="4"/>
        <v>259.22925</v>
      </c>
      <c r="AS27" s="278">
        <v>2</v>
      </c>
      <c r="AT27" s="108">
        <v>5</v>
      </c>
    </row>
    <row r="28" spans="1:46" s="13" customFormat="1" ht="24" customHeight="1">
      <c r="A28" s="95">
        <v>15</v>
      </c>
      <c r="B28" s="12">
        <v>1</v>
      </c>
      <c r="C28" s="12">
        <v>82.5</v>
      </c>
      <c r="D28" s="47" t="s">
        <v>98</v>
      </c>
      <c r="E28" s="96" t="s">
        <v>22</v>
      </c>
      <c r="F28" s="16">
        <v>34580</v>
      </c>
      <c r="G28" s="47" t="s">
        <v>56</v>
      </c>
      <c r="H28" s="12" t="s">
        <v>27</v>
      </c>
      <c r="I28" s="97">
        <v>78.1</v>
      </c>
      <c r="J28" s="55">
        <v>0.657</v>
      </c>
      <c r="K28" s="97">
        <v>1.06</v>
      </c>
      <c r="L28" s="30">
        <f t="shared" si="2"/>
        <v>0.69642</v>
      </c>
      <c r="M28" s="17">
        <v>110</v>
      </c>
      <c r="N28" s="25">
        <v>120</v>
      </c>
      <c r="O28" s="68">
        <v>130</v>
      </c>
      <c r="P28" s="37"/>
      <c r="Q28" s="134">
        <v>120</v>
      </c>
      <c r="R28" s="79" t="s">
        <v>45</v>
      </c>
      <c r="S28" s="98">
        <f t="shared" si="0"/>
        <v>83.5704</v>
      </c>
      <c r="T28" s="100">
        <v>1</v>
      </c>
      <c r="U28" s="100">
        <v>5</v>
      </c>
      <c r="V28" s="17">
        <v>85</v>
      </c>
      <c r="W28" s="10">
        <v>90</v>
      </c>
      <c r="X28" s="11">
        <v>95</v>
      </c>
      <c r="Y28" s="37"/>
      <c r="Z28" s="134">
        <v>90</v>
      </c>
      <c r="AA28" s="79" t="s">
        <v>47</v>
      </c>
      <c r="AB28" s="253">
        <f t="shared" si="1"/>
        <v>62.677800000000005</v>
      </c>
      <c r="AC28" s="151">
        <v>1</v>
      </c>
      <c r="AD28" s="151">
        <v>7</v>
      </c>
      <c r="AE28" s="228">
        <f t="shared" si="3"/>
        <v>210</v>
      </c>
      <c r="AF28" s="160">
        <f t="shared" si="7"/>
        <v>146.2482</v>
      </c>
      <c r="AG28" s="17">
        <v>160</v>
      </c>
      <c r="AH28" s="25">
        <v>175</v>
      </c>
      <c r="AI28" s="68">
        <v>185</v>
      </c>
      <c r="AJ28" s="37"/>
      <c r="AK28" s="134">
        <v>175</v>
      </c>
      <c r="AL28" s="79" t="s">
        <v>47</v>
      </c>
      <c r="AM28" s="98">
        <f t="shared" si="6"/>
        <v>121.8735</v>
      </c>
      <c r="AN28" s="267">
        <v>1</v>
      </c>
      <c r="AO28" s="100">
        <v>5</v>
      </c>
      <c r="AP28" s="170">
        <f t="shared" si="5"/>
        <v>385</v>
      </c>
      <c r="AQ28" s="78" t="s">
        <v>47</v>
      </c>
      <c r="AR28" s="264">
        <f t="shared" si="4"/>
        <v>268.12170000000003</v>
      </c>
      <c r="AS28" s="276">
        <v>1</v>
      </c>
      <c r="AT28" s="100">
        <v>4</v>
      </c>
    </row>
    <row r="29" spans="1:46" s="13" customFormat="1" ht="24" customHeight="1">
      <c r="A29" s="109">
        <v>16</v>
      </c>
      <c r="B29" s="65">
        <v>1</v>
      </c>
      <c r="C29" s="65">
        <v>82.5</v>
      </c>
      <c r="D29" s="66" t="s">
        <v>98</v>
      </c>
      <c r="E29" s="110" t="s">
        <v>21</v>
      </c>
      <c r="F29" s="67">
        <v>32936</v>
      </c>
      <c r="G29" s="66" t="s">
        <v>57</v>
      </c>
      <c r="H29" s="65" t="s">
        <v>33</v>
      </c>
      <c r="I29" s="111">
        <v>78.4</v>
      </c>
      <c r="J29" s="64">
        <v>0.6424</v>
      </c>
      <c r="K29" s="148">
        <v>1.01</v>
      </c>
      <c r="L29" s="222">
        <f>(J29*K29)</f>
        <v>0.648824</v>
      </c>
      <c r="M29" s="63">
        <v>162.5</v>
      </c>
      <c r="N29" s="62">
        <v>170</v>
      </c>
      <c r="O29" s="62">
        <v>175</v>
      </c>
      <c r="P29" s="61"/>
      <c r="Q29" s="136">
        <v>175</v>
      </c>
      <c r="R29" s="113" t="s">
        <v>9</v>
      </c>
      <c r="S29" s="114">
        <f>Q29*L29</f>
        <v>113.54419999999999</v>
      </c>
      <c r="T29" s="116">
        <v>1</v>
      </c>
      <c r="U29" s="116">
        <v>1</v>
      </c>
      <c r="V29" s="63">
        <v>95</v>
      </c>
      <c r="W29" s="71">
        <v>100</v>
      </c>
      <c r="X29" s="71">
        <v>100</v>
      </c>
      <c r="Y29" s="65"/>
      <c r="Z29" s="136">
        <v>95</v>
      </c>
      <c r="AA29" s="113" t="s">
        <v>47</v>
      </c>
      <c r="AB29" s="254">
        <f t="shared" si="1"/>
        <v>61.638279999999995</v>
      </c>
      <c r="AC29" s="245">
        <v>1</v>
      </c>
      <c r="AD29" s="152">
        <v>8</v>
      </c>
      <c r="AE29" s="258">
        <f t="shared" si="3"/>
        <v>270</v>
      </c>
      <c r="AF29" s="163">
        <f t="shared" si="7"/>
        <v>175.18248</v>
      </c>
      <c r="AG29" s="63">
        <v>170</v>
      </c>
      <c r="AH29" s="62">
        <v>185</v>
      </c>
      <c r="AI29" s="62">
        <v>190</v>
      </c>
      <c r="AJ29" s="61"/>
      <c r="AK29" s="136">
        <v>190</v>
      </c>
      <c r="AL29" s="113" t="s">
        <v>46</v>
      </c>
      <c r="AM29" s="114">
        <f t="shared" si="6"/>
        <v>123.27655999999999</v>
      </c>
      <c r="AN29" s="268">
        <v>1</v>
      </c>
      <c r="AO29" s="116">
        <v>4</v>
      </c>
      <c r="AP29" s="172">
        <f t="shared" si="5"/>
        <v>460</v>
      </c>
      <c r="AQ29" s="112" t="s">
        <v>46</v>
      </c>
      <c r="AR29" s="265">
        <f t="shared" si="4"/>
        <v>298.45903999999996</v>
      </c>
      <c r="AS29" s="277">
        <v>1</v>
      </c>
      <c r="AT29" s="116">
        <v>2</v>
      </c>
    </row>
    <row r="30" spans="1:46" s="13" customFormat="1" ht="24" customHeight="1" thickBot="1">
      <c r="A30" s="101">
        <v>17</v>
      </c>
      <c r="B30" s="39">
        <v>1</v>
      </c>
      <c r="C30" s="39">
        <v>82.5</v>
      </c>
      <c r="D30" s="44" t="s">
        <v>98</v>
      </c>
      <c r="E30" s="102" t="s">
        <v>23</v>
      </c>
      <c r="F30" s="40">
        <v>31906</v>
      </c>
      <c r="G30" s="44" t="s">
        <v>54</v>
      </c>
      <c r="H30" s="39" t="s">
        <v>28</v>
      </c>
      <c r="I30" s="103">
        <v>77.9</v>
      </c>
      <c r="J30" s="56">
        <v>0.6454</v>
      </c>
      <c r="K30" s="103">
        <v>1</v>
      </c>
      <c r="L30" s="204">
        <f t="shared" si="2"/>
        <v>0.6454</v>
      </c>
      <c r="M30" s="41">
        <v>85</v>
      </c>
      <c r="N30" s="42">
        <v>95</v>
      </c>
      <c r="O30" s="45">
        <v>105</v>
      </c>
      <c r="P30" s="46"/>
      <c r="Q30" s="135">
        <v>95</v>
      </c>
      <c r="R30" s="105" t="s">
        <v>62</v>
      </c>
      <c r="S30" s="106">
        <f t="shared" si="0"/>
        <v>61.312999999999995</v>
      </c>
      <c r="T30" s="108">
        <v>1</v>
      </c>
      <c r="U30" s="108">
        <v>14</v>
      </c>
      <c r="V30" s="199">
        <v>65</v>
      </c>
      <c r="W30" s="217">
        <v>75</v>
      </c>
      <c r="X30" s="225">
        <v>80</v>
      </c>
      <c r="Y30" s="193"/>
      <c r="Z30" s="226">
        <v>75</v>
      </c>
      <c r="AA30" s="202" t="s">
        <v>62</v>
      </c>
      <c r="AB30" s="255">
        <f t="shared" si="1"/>
        <v>48.405</v>
      </c>
      <c r="AC30" s="244">
        <v>1</v>
      </c>
      <c r="AD30" s="227">
        <v>22</v>
      </c>
      <c r="AE30" s="260">
        <f t="shared" si="3"/>
        <v>170</v>
      </c>
      <c r="AF30" s="162">
        <f t="shared" si="7"/>
        <v>109.71799999999999</v>
      </c>
      <c r="AG30" s="41">
        <v>110</v>
      </c>
      <c r="AH30" s="42">
        <v>125</v>
      </c>
      <c r="AI30" s="42">
        <v>137.5</v>
      </c>
      <c r="AJ30" s="46"/>
      <c r="AK30" s="135">
        <v>137.5</v>
      </c>
      <c r="AL30" s="105" t="s">
        <v>45</v>
      </c>
      <c r="AM30" s="106">
        <f t="shared" si="6"/>
        <v>88.74249999999999</v>
      </c>
      <c r="AN30" s="275">
        <v>1</v>
      </c>
      <c r="AO30" s="108">
        <v>13</v>
      </c>
      <c r="AP30" s="171">
        <f t="shared" si="5"/>
        <v>307.5</v>
      </c>
      <c r="AQ30" s="104" t="s">
        <v>62</v>
      </c>
      <c r="AR30" s="266">
        <f t="shared" si="4"/>
        <v>198.4605</v>
      </c>
      <c r="AS30" s="278">
        <v>1</v>
      </c>
      <c r="AT30" s="108">
        <v>13</v>
      </c>
    </row>
    <row r="31" spans="1:46" s="13" customFormat="1" ht="24" customHeight="1">
      <c r="A31" s="95">
        <v>18</v>
      </c>
      <c r="B31" s="12"/>
      <c r="C31" s="12">
        <v>90</v>
      </c>
      <c r="D31" s="47" t="s">
        <v>95</v>
      </c>
      <c r="E31" s="96" t="s">
        <v>32</v>
      </c>
      <c r="F31" s="16">
        <v>31929</v>
      </c>
      <c r="G31" s="47" t="s">
        <v>54</v>
      </c>
      <c r="H31" s="12" t="s">
        <v>28</v>
      </c>
      <c r="I31" s="97">
        <v>82.7</v>
      </c>
      <c r="J31" s="55">
        <v>0.6183</v>
      </c>
      <c r="K31" s="97">
        <v>1</v>
      </c>
      <c r="L31" s="30">
        <f t="shared" si="2"/>
        <v>0.6183</v>
      </c>
      <c r="M31" s="17">
        <v>120</v>
      </c>
      <c r="N31" s="25">
        <v>130</v>
      </c>
      <c r="O31" s="68">
        <v>140</v>
      </c>
      <c r="P31" s="37"/>
      <c r="Q31" s="134">
        <v>130</v>
      </c>
      <c r="R31" s="79" t="s">
        <v>45</v>
      </c>
      <c r="S31" s="98">
        <f t="shared" si="0"/>
        <v>80.37899999999999</v>
      </c>
      <c r="T31" s="100">
        <v>1</v>
      </c>
      <c r="U31" s="100">
        <v>7</v>
      </c>
      <c r="V31" s="186">
        <v>85</v>
      </c>
      <c r="W31" s="187">
        <v>92.5</v>
      </c>
      <c r="X31" s="212">
        <v>95</v>
      </c>
      <c r="Y31" s="188"/>
      <c r="Z31" s="190">
        <v>92.5</v>
      </c>
      <c r="AA31" s="191" t="s">
        <v>47</v>
      </c>
      <c r="AB31" s="253">
        <f t="shared" si="1"/>
        <v>57.19275</v>
      </c>
      <c r="AC31" s="269">
        <v>1</v>
      </c>
      <c r="AD31" s="154">
        <v>16</v>
      </c>
      <c r="AE31" s="228">
        <f t="shared" si="3"/>
        <v>222.5</v>
      </c>
      <c r="AF31" s="160">
        <f t="shared" si="7"/>
        <v>137.57174999999998</v>
      </c>
      <c r="AG31" s="17"/>
      <c r="AH31" s="25"/>
      <c r="AI31" s="11"/>
      <c r="AJ31" s="12"/>
      <c r="AK31" s="134"/>
      <c r="AL31" s="79"/>
      <c r="AM31" s="98"/>
      <c r="AN31" s="267"/>
      <c r="AO31" s="100"/>
      <c r="AP31" s="170"/>
      <c r="AQ31" s="78"/>
      <c r="AR31" s="264"/>
      <c r="AS31" s="276"/>
      <c r="AT31" s="100"/>
    </row>
    <row r="32" spans="1:46" s="13" customFormat="1" ht="24" customHeight="1" thickBot="1">
      <c r="A32" s="101">
        <v>19</v>
      </c>
      <c r="B32" s="39"/>
      <c r="C32" s="39">
        <v>90</v>
      </c>
      <c r="D32" s="44" t="s">
        <v>95</v>
      </c>
      <c r="E32" s="102" t="s">
        <v>99</v>
      </c>
      <c r="F32" s="40">
        <v>30994</v>
      </c>
      <c r="G32" s="44" t="s">
        <v>61</v>
      </c>
      <c r="H32" s="39" t="s">
        <v>28</v>
      </c>
      <c r="I32" s="103">
        <v>83.9</v>
      </c>
      <c r="J32" s="56">
        <v>0.6122</v>
      </c>
      <c r="K32" s="103">
        <v>1</v>
      </c>
      <c r="L32" s="204">
        <f t="shared" si="2"/>
        <v>0.6122</v>
      </c>
      <c r="M32" s="41">
        <v>65</v>
      </c>
      <c r="N32" s="42">
        <v>72.5</v>
      </c>
      <c r="O32" s="42">
        <v>77.5</v>
      </c>
      <c r="P32" s="46"/>
      <c r="Q32" s="135">
        <v>77.5</v>
      </c>
      <c r="R32" s="105" t="s">
        <v>62</v>
      </c>
      <c r="S32" s="106">
        <f t="shared" si="0"/>
        <v>47.445499999999996</v>
      </c>
      <c r="T32" s="108">
        <v>2</v>
      </c>
      <c r="U32" s="108">
        <v>15</v>
      </c>
      <c r="V32" s="41">
        <v>55</v>
      </c>
      <c r="W32" s="43">
        <v>60</v>
      </c>
      <c r="X32" s="72">
        <v>62.5</v>
      </c>
      <c r="Y32" s="39"/>
      <c r="Z32" s="135">
        <v>60</v>
      </c>
      <c r="AA32" s="105" t="s">
        <v>62</v>
      </c>
      <c r="AB32" s="255">
        <f t="shared" si="1"/>
        <v>36.732</v>
      </c>
      <c r="AC32" s="244">
        <v>2</v>
      </c>
      <c r="AD32" s="153">
        <v>23</v>
      </c>
      <c r="AE32" s="260">
        <f t="shared" si="3"/>
        <v>137.5</v>
      </c>
      <c r="AF32" s="162">
        <f t="shared" si="7"/>
        <v>84.1775</v>
      </c>
      <c r="AG32" s="41"/>
      <c r="AH32" s="42"/>
      <c r="AI32" s="39"/>
      <c r="AJ32" s="39"/>
      <c r="AK32" s="135"/>
      <c r="AL32" s="105"/>
      <c r="AM32" s="106"/>
      <c r="AN32" s="275"/>
      <c r="AO32" s="108"/>
      <c r="AP32" s="171"/>
      <c r="AQ32" s="104"/>
      <c r="AR32" s="266"/>
      <c r="AS32" s="278"/>
      <c r="AT32" s="108"/>
    </row>
    <row r="33" spans="1:46" s="13" customFormat="1" ht="24" customHeight="1">
      <c r="A33" s="95">
        <v>20</v>
      </c>
      <c r="B33" s="12"/>
      <c r="C33" s="12">
        <v>100</v>
      </c>
      <c r="D33" s="47" t="s">
        <v>98</v>
      </c>
      <c r="E33" s="96" t="s">
        <v>48</v>
      </c>
      <c r="F33" s="16">
        <v>33051</v>
      </c>
      <c r="G33" s="47" t="s">
        <v>57</v>
      </c>
      <c r="H33" s="12" t="s">
        <v>33</v>
      </c>
      <c r="I33" s="97">
        <v>94.1</v>
      </c>
      <c r="J33" s="55">
        <v>0.5707</v>
      </c>
      <c r="K33" s="97">
        <v>1.01</v>
      </c>
      <c r="L33" s="30">
        <f t="shared" si="2"/>
        <v>0.576407</v>
      </c>
      <c r="M33" s="17"/>
      <c r="N33" s="25"/>
      <c r="O33" s="25"/>
      <c r="P33" s="37"/>
      <c r="Q33" s="134"/>
      <c r="R33" s="79"/>
      <c r="S33" s="98"/>
      <c r="T33" s="100"/>
      <c r="U33" s="100"/>
      <c r="V33" s="17">
        <v>95</v>
      </c>
      <c r="W33" s="10">
        <v>100</v>
      </c>
      <c r="X33" s="11">
        <v>105</v>
      </c>
      <c r="Y33" s="37"/>
      <c r="Z33" s="134">
        <v>100</v>
      </c>
      <c r="AA33" s="79" t="s">
        <v>47</v>
      </c>
      <c r="AB33" s="253">
        <f t="shared" si="1"/>
        <v>57.6407</v>
      </c>
      <c r="AC33" s="269">
        <v>1</v>
      </c>
      <c r="AD33" s="151">
        <v>14</v>
      </c>
      <c r="AE33" s="228"/>
      <c r="AF33" s="160"/>
      <c r="AG33" s="17"/>
      <c r="AH33" s="25"/>
      <c r="AI33" s="12"/>
      <c r="AJ33" s="12"/>
      <c r="AK33" s="134"/>
      <c r="AL33" s="79"/>
      <c r="AM33" s="98"/>
      <c r="AN33" s="267"/>
      <c r="AO33" s="100"/>
      <c r="AP33" s="170"/>
      <c r="AQ33" s="78"/>
      <c r="AR33" s="264"/>
      <c r="AS33" s="276"/>
      <c r="AT33" s="100"/>
    </row>
    <row r="34" spans="1:46" s="13" customFormat="1" ht="24" customHeight="1">
      <c r="A34" s="206">
        <v>21</v>
      </c>
      <c r="B34" s="189">
        <v>1</v>
      </c>
      <c r="C34" s="189">
        <v>100</v>
      </c>
      <c r="D34" s="207" t="s">
        <v>95</v>
      </c>
      <c r="E34" s="208" t="s">
        <v>24</v>
      </c>
      <c r="F34" s="209">
        <v>30982</v>
      </c>
      <c r="G34" s="207" t="s">
        <v>61</v>
      </c>
      <c r="H34" s="189" t="s">
        <v>28</v>
      </c>
      <c r="I34" s="210">
        <v>94.3</v>
      </c>
      <c r="J34" s="211">
        <v>0.5701</v>
      </c>
      <c r="K34" s="210">
        <v>1</v>
      </c>
      <c r="L34" s="222">
        <f t="shared" si="2"/>
        <v>0.5701</v>
      </c>
      <c r="M34" s="186">
        <v>165</v>
      </c>
      <c r="N34" s="187">
        <v>180</v>
      </c>
      <c r="O34" s="212">
        <v>190</v>
      </c>
      <c r="P34" s="188"/>
      <c r="Q34" s="190">
        <v>180</v>
      </c>
      <c r="R34" s="191" t="s">
        <v>9</v>
      </c>
      <c r="S34" s="192">
        <f t="shared" si="0"/>
        <v>102.61800000000001</v>
      </c>
      <c r="T34" s="118">
        <v>1</v>
      </c>
      <c r="U34" s="118">
        <v>2</v>
      </c>
      <c r="V34" s="63">
        <v>127.5</v>
      </c>
      <c r="W34" s="71">
        <v>130</v>
      </c>
      <c r="X34" s="71">
        <v>132.5</v>
      </c>
      <c r="Y34" s="61"/>
      <c r="Z34" s="136">
        <v>127.5</v>
      </c>
      <c r="AA34" s="113" t="s">
        <v>9</v>
      </c>
      <c r="AB34" s="254">
        <f t="shared" si="1"/>
        <v>72.68775000000001</v>
      </c>
      <c r="AC34" s="245">
        <v>1</v>
      </c>
      <c r="AD34" s="152">
        <v>3</v>
      </c>
      <c r="AE34" s="258">
        <f t="shared" si="3"/>
        <v>307.5</v>
      </c>
      <c r="AF34" s="163">
        <f>AE34*L34</f>
        <v>175.30575000000002</v>
      </c>
      <c r="AG34" s="63">
        <v>190</v>
      </c>
      <c r="AH34" s="62">
        <v>215</v>
      </c>
      <c r="AI34" s="62">
        <v>222.5</v>
      </c>
      <c r="AJ34" s="61"/>
      <c r="AK34" s="136">
        <v>222.5</v>
      </c>
      <c r="AL34" s="113" t="s">
        <v>9</v>
      </c>
      <c r="AM34" s="114">
        <f>AK34*L34</f>
        <v>126.84725000000002</v>
      </c>
      <c r="AN34" s="268">
        <v>1</v>
      </c>
      <c r="AO34" s="116">
        <v>3</v>
      </c>
      <c r="AP34" s="172">
        <f t="shared" si="5"/>
        <v>530</v>
      </c>
      <c r="AQ34" s="112" t="s">
        <v>9</v>
      </c>
      <c r="AR34" s="265">
        <f t="shared" si="4"/>
        <v>302.153</v>
      </c>
      <c r="AS34" s="277">
        <v>1</v>
      </c>
      <c r="AT34" s="116">
        <v>1</v>
      </c>
    </row>
    <row r="35" spans="1:46" s="13" customFormat="1" ht="24" customHeight="1" thickBot="1">
      <c r="A35" s="101">
        <v>22</v>
      </c>
      <c r="B35" s="39">
        <v>2</v>
      </c>
      <c r="C35" s="39">
        <v>100</v>
      </c>
      <c r="D35" s="44" t="s">
        <v>98</v>
      </c>
      <c r="E35" s="102" t="s">
        <v>44</v>
      </c>
      <c r="F35" s="40">
        <v>32382</v>
      </c>
      <c r="G35" s="44" t="s">
        <v>60</v>
      </c>
      <c r="H35" s="39" t="s">
        <v>28</v>
      </c>
      <c r="I35" s="103">
        <v>91.4</v>
      </c>
      <c r="J35" s="56">
        <v>0.5801</v>
      </c>
      <c r="K35" s="103">
        <v>1</v>
      </c>
      <c r="L35" s="204">
        <f t="shared" si="2"/>
        <v>0.5801</v>
      </c>
      <c r="M35" s="41">
        <v>105</v>
      </c>
      <c r="N35" s="42">
        <v>115</v>
      </c>
      <c r="O35" s="42">
        <v>125</v>
      </c>
      <c r="P35" s="46"/>
      <c r="Q35" s="135">
        <v>125</v>
      </c>
      <c r="R35" s="105" t="s">
        <v>45</v>
      </c>
      <c r="S35" s="106">
        <f t="shared" si="0"/>
        <v>72.51249999999999</v>
      </c>
      <c r="T35" s="108">
        <v>2</v>
      </c>
      <c r="U35" s="108">
        <v>10</v>
      </c>
      <c r="V35" s="41">
        <v>75</v>
      </c>
      <c r="W35" s="42">
        <v>85</v>
      </c>
      <c r="X35" s="45">
        <v>90</v>
      </c>
      <c r="Y35" s="46"/>
      <c r="Z35" s="135">
        <v>85</v>
      </c>
      <c r="AA35" s="105" t="s">
        <v>45</v>
      </c>
      <c r="AB35" s="255">
        <f t="shared" si="1"/>
        <v>49.308499999999995</v>
      </c>
      <c r="AC35" s="244">
        <v>2</v>
      </c>
      <c r="AD35" s="153">
        <v>21</v>
      </c>
      <c r="AE35" s="260">
        <f t="shared" si="3"/>
        <v>210</v>
      </c>
      <c r="AF35" s="162">
        <f>AE35*L35</f>
        <v>121.82099999999998</v>
      </c>
      <c r="AG35" s="41">
        <v>160</v>
      </c>
      <c r="AH35" s="42">
        <v>170</v>
      </c>
      <c r="AI35" s="42"/>
      <c r="AJ35" s="46"/>
      <c r="AK35" s="135">
        <v>170</v>
      </c>
      <c r="AL35" s="105" t="s">
        <v>45</v>
      </c>
      <c r="AM35" s="106">
        <f>AK35*L35</f>
        <v>98.61699999999999</v>
      </c>
      <c r="AN35" s="275">
        <v>2</v>
      </c>
      <c r="AO35" s="108">
        <v>11</v>
      </c>
      <c r="AP35" s="171">
        <f t="shared" si="5"/>
        <v>380</v>
      </c>
      <c r="AQ35" s="104" t="s">
        <v>45</v>
      </c>
      <c r="AR35" s="266">
        <f t="shared" si="4"/>
        <v>220.438</v>
      </c>
      <c r="AS35" s="278">
        <v>2</v>
      </c>
      <c r="AT35" s="108">
        <v>11</v>
      </c>
    </row>
    <row r="36" spans="1:46" s="13" customFormat="1" ht="24" customHeight="1" thickBot="1">
      <c r="A36" s="87">
        <v>23</v>
      </c>
      <c r="B36" s="22">
        <v>1</v>
      </c>
      <c r="C36" s="22">
        <v>110</v>
      </c>
      <c r="D36" s="38" t="s">
        <v>98</v>
      </c>
      <c r="E36" s="88" t="s">
        <v>100</v>
      </c>
      <c r="F36" s="21">
        <v>30701</v>
      </c>
      <c r="G36" s="38" t="s">
        <v>59</v>
      </c>
      <c r="H36" s="22" t="s">
        <v>28</v>
      </c>
      <c r="I36" s="89">
        <v>104.7</v>
      </c>
      <c r="J36" s="54">
        <v>0.5443</v>
      </c>
      <c r="K36" s="89">
        <v>1</v>
      </c>
      <c r="L36" s="29">
        <f t="shared" si="2"/>
        <v>0.5443</v>
      </c>
      <c r="M36" s="28">
        <v>110</v>
      </c>
      <c r="N36" s="26">
        <v>120</v>
      </c>
      <c r="O36" s="26">
        <v>132.5</v>
      </c>
      <c r="P36" s="36"/>
      <c r="Q36" s="133">
        <v>132.5</v>
      </c>
      <c r="R36" s="91" t="s">
        <v>45</v>
      </c>
      <c r="S36" s="92">
        <f t="shared" si="0"/>
        <v>72.11975</v>
      </c>
      <c r="T36" s="94">
        <v>1</v>
      </c>
      <c r="U36" s="94">
        <v>11</v>
      </c>
      <c r="V36" s="28">
        <v>95</v>
      </c>
      <c r="W36" s="23">
        <v>105</v>
      </c>
      <c r="X36" s="23">
        <v>107.5</v>
      </c>
      <c r="Y36" s="36"/>
      <c r="Z36" s="133">
        <v>107.5</v>
      </c>
      <c r="AA36" s="91" t="s">
        <v>47</v>
      </c>
      <c r="AB36" s="106">
        <f t="shared" si="1"/>
        <v>58.51225</v>
      </c>
      <c r="AC36" s="270">
        <v>1</v>
      </c>
      <c r="AD36" s="150">
        <v>12</v>
      </c>
      <c r="AE36" s="257">
        <f t="shared" si="3"/>
        <v>240</v>
      </c>
      <c r="AF36" s="159">
        <f>AE36*L36</f>
        <v>130.632</v>
      </c>
      <c r="AG36" s="28">
        <v>120</v>
      </c>
      <c r="AH36" s="26">
        <v>140</v>
      </c>
      <c r="AI36" s="26">
        <v>160</v>
      </c>
      <c r="AJ36" s="36"/>
      <c r="AK36" s="133">
        <v>160</v>
      </c>
      <c r="AL36" s="91" t="s">
        <v>45</v>
      </c>
      <c r="AM36" s="92">
        <f>AK36*L36</f>
        <v>87.088</v>
      </c>
      <c r="AN36" s="270">
        <v>1</v>
      </c>
      <c r="AO36" s="94">
        <v>14</v>
      </c>
      <c r="AP36" s="169">
        <f t="shared" si="5"/>
        <v>400</v>
      </c>
      <c r="AQ36" s="90" t="s">
        <v>45</v>
      </c>
      <c r="AR36" s="263">
        <f t="shared" si="4"/>
        <v>217.72</v>
      </c>
      <c r="AS36" s="279">
        <v>1</v>
      </c>
      <c r="AT36" s="94">
        <v>12</v>
      </c>
    </row>
    <row r="37" spans="1:46" s="13" customFormat="1" ht="22.5" customHeight="1" thickBot="1">
      <c r="A37" s="306" t="s">
        <v>65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</row>
    <row r="38" spans="1:46" s="13" customFormat="1" ht="24" customHeight="1">
      <c r="A38" s="95"/>
      <c r="B38" s="12">
        <v>1</v>
      </c>
      <c r="C38" s="12">
        <v>75</v>
      </c>
      <c r="D38" s="47" t="s">
        <v>95</v>
      </c>
      <c r="E38" s="96" t="s">
        <v>20</v>
      </c>
      <c r="F38" s="16">
        <v>34576</v>
      </c>
      <c r="G38" s="47" t="s">
        <v>56</v>
      </c>
      <c r="H38" s="12" t="s">
        <v>27</v>
      </c>
      <c r="I38" s="97">
        <v>71.4</v>
      </c>
      <c r="J38" s="55">
        <v>0.6914</v>
      </c>
      <c r="K38" s="146">
        <v>1.06</v>
      </c>
      <c r="L38" s="30">
        <f>(J38*K38)</f>
        <v>0.7328840000000001</v>
      </c>
      <c r="M38" s="17">
        <v>170</v>
      </c>
      <c r="N38" s="68">
        <v>180</v>
      </c>
      <c r="O38" s="37"/>
      <c r="P38" s="12"/>
      <c r="Q38" s="134">
        <v>170</v>
      </c>
      <c r="R38" s="79" t="s">
        <v>47</v>
      </c>
      <c r="S38" s="98">
        <f>Q38*L38</f>
        <v>124.59028000000002</v>
      </c>
      <c r="T38" s="214">
        <v>1</v>
      </c>
      <c r="U38" s="100">
        <v>2</v>
      </c>
      <c r="V38" s="17"/>
      <c r="W38" s="10"/>
      <c r="X38" s="10"/>
      <c r="Y38" s="37"/>
      <c r="Z38" s="78"/>
      <c r="AA38" s="79"/>
      <c r="AB38" s="98"/>
      <c r="AC38" s="269"/>
      <c r="AD38" s="100"/>
      <c r="AE38" s="228"/>
      <c r="AF38" s="182"/>
      <c r="AG38" s="17"/>
      <c r="AH38" s="25"/>
      <c r="AI38" s="12"/>
      <c r="AJ38" s="37"/>
      <c r="AK38" s="78"/>
      <c r="AL38" s="79"/>
      <c r="AM38" s="98"/>
      <c r="AN38" s="99"/>
      <c r="AO38" s="100"/>
      <c r="AP38" s="183"/>
      <c r="AQ38" s="12"/>
      <c r="AR38" s="166"/>
      <c r="AS38" s="126"/>
      <c r="AT38" s="80"/>
    </row>
    <row r="39" spans="1:46" s="13" customFormat="1" ht="24" customHeight="1" thickBot="1">
      <c r="A39" s="101"/>
      <c r="B39" s="107">
        <v>1</v>
      </c>
      <c r="C39" s="39">
        <v>75</v>
      </c>
      <c r="D39" s="44" t="s">
        <v>95</v>
      </c>
      <c r="E39" s="102" t="s">
        <v>43</v>
      </c>
      <c r="F39" s="40">
        <v>31911</v>
      </c>
      <c r="G39" s="44" t="s">
        <v>54</v>
      </c>
      <c r="H39" s="39" t="s">
        <v>28</v>
      </c>
      <c r="I39" s="103">
        <v>73.6</v>
      </c>
      <c r="J39" s="56">
        <v>0.6745</v>
      </c>
      <c r="K39" s="147">
        <v>1</v>
      </c>
      <c r="L39" s="204">
        <f>(J39*K39)</f>
        <v>0.6745</v>
      </c>
      <c r="M39" s="41">
        <v>145</v>
      </c>
      <c r="N39" s="43">
        <v>160</v>
      </c>
      <c r="O39" s="72">
        <v>170</v>
      </c>
      <c r="P39" s="46"/>
      <c r="Q39" s="135">
        <v>160</v>
      </c>
      <c r="R39" s="105" t="s">
        <v>47</v>
      </c>
      <c r="S39" s="106">
        <f>Q39*L39</f>
        <v>107.92</v>
      </c>
      <c r="T39" s="108">
        <v>1</v>
      </c>
      <c r="U39" s="108">
        <v>3</v>
      </c>
      <c r="V39" s="41">
        <v>115</v>
      </c>
      <c r="W39" s="43">
        <v>120</v>
      </c>
      <c r="X39" s="72">
        <v>125</v>
      </c>
      <c r="Y39" s="46"/>
      <c r="Z39" s="135">
        <v>120</v>
      </c>
      <c r="AA39" s="105" t="s">
        <v>9</v>
      </c>
      <c r="AB39" s="106">
        <f>Z39*L39</f>
        <v>80.94</v>
      </c>
      <c r="AC39" s="244">
        <v>1</v>
      </c>
      <c r="AD39" s="108">
        <v>1</v>
      </c>
      <c r="AE39" s="161"/>
      <c r="AF39" s="256"/>
      <c r="AG39" s="41"/>
      <c r="AH39" s="42"/>
      <c r="AI39" s="39"/>
      <c r="AJ39" s="46"/>
      <c r="AK39" s="104"/>
      <c r="AL39" s="105"/>
      <c r="AM39" s="106"/>
      <c r="AN39" s="107"/>
      <c r="AO39" s="108"/>
      <c r="AP39" s="185"/>
      <c r="AQ39" s="39"/>
      <c r="AR39" s="167"/>
      <c r="AS39" s="127"/>
      <c r="AT39" s="128"/>
    </row>
    <row r="40" spans="1:46" s="13" customFormat="1" ht="24" customHeight="1" thickBot="1">
      <c r="A40" s="216"/>
      <c r="B40" s="193">
        <v>1</v>
      </c>
      <c r="C40" s="193">
        <v>82.5</v>
      </c>
      <c r="D40" s="194" t="s">
        <v>95</v>
      </c>
      <c r="E40" s="195" t="s">
        <v>21</v>
      </c>
      <c r="F40" s="196">
        <v>32936</v>
      </c>
      <c r="G40" s="194" t="s">
        <v>57</v>
      </c>
      <c r="H40" s="193" t="s">
        <v>33</v>
      </c>
      <c r="I40" s="197">
        <v>78.4</v>
      </c>
      <c r="J40" s="198">
        <v>0.6424</v>
      </c>
      <c r="K40" s="213">
        <v>1.01</v>
      </c>
      <c r="L40" s="29">
        <f>(J40*K40)</f>
        <v>0.648824</v>
      </c>
      <c r="M40" s="199">
        <v>200</v>
      </c>
      <c r="N40" s="200">
        <v>215</v>
      </c>
      <c r="O40" s="200">
        <v>225</v>
      </c>
      <c r="P40" s="201"/>
      <c r="Q40" s="226">
        <v>225</v>
      </c>
      <c r="R40" s="202" t="s">
        <v>9</v>
      </c>
      <c r="S40" s="84">
        <f>Q40*L40</f>
        <v>145.9854</v>
      </c>
      <c r="T40" s="94">
        <v>1</v>
      </c>
      <c r="U40" s="94">
        <v>2</v>
      </c>
      <c r="V40" s="28">
        <v>105</v>
      </c>
      <c r="W40" s="23">
        <v>115</v>
      </c>
      <c r="X40" s="24">
        <v>120</v>
      </c>
      <c r="Y40" s="22"/>
      <c r="Z40" s="133">
        <v>115</v>
      </c>
      <c r="AA40" s="91" t="s">
        <v>46</v>
      </c>
      <c r="AB40" s="106">
        <f>Z40*L40</f>
        <v>74.61475999999999</v>
      </c>
      <c r="AC40" s="241">
        <v>1</v>
      </c>
      <c r="AD40" s="94">
        <v>2</v>
      </c>
      <c r="AE40" s="158"/>
      <c r="AF40" s="180"/>
      <c r="AG40" s="28"/>
      <c r="AH40" s="26"/>
      <c r="AI40" s="22"/>
      <c r="AJ40" s="36"/>
      <c r="AK40" s="90"/>
      <c r="AL40" s="91"/>
      <c r="AM40" s="92"/>
      <c r="AN40" s="93"/>
      <c r="AO40" s="94"/>
      <c r="AP40" s="181"/>
      <c r="AQ40" s="22"/>
      <c r="AR40" s="165"/>
      <c r="AS40" s="124"/>
      <c r="AT40" s="125"/>
    </row>
    <row r="41" spans="1:46" s="13" customFormat="1" ht="25.5" customHeight="1">
      <c r="A41" s="306" t="s">
        <v>110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</row>
    <row r="42" spans="1:46" s="13" customFormat="1" ht="25.5" customHeight="1">
      <c r="A42" s="306" t="s">
        <v>109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</row>
  </sheetData>
  <sheetProtection/>
  <mergeCells count="33">
    <mergeCell ref="A12:AT12"/>
    <mergeCell ref="A13:AT13"/>
    <mergeCell ref="AS10:AT10"/>
    <mergeCell ref="K10:K11"/>
    <mergeCell ref="AC10:AD10"/>
    <mergeCell ref="T10:U10"/>
    <mergeCell ref="B10:B11"/>
    <mergeCell ref="G10:G11"/>
    <mergeCell ref="J10:J11"/>
    <mergeCell ref="AP10:AR10"/>
    <mergeCell ref="A1:AT1"/>
    <mergeCell ref="A2:AT2"/>
    <mergeCell ref="A3:AT3"/>
    <mergeCell ref="A5:AT5"/>
    <mergeCell ref="A6:AT6"/>
    <mergeCell ref="A8:AT8"/>
    <mergeCell ref="A7:W7"/>
    <mergeCell ref="F10:F11"/>
    <mergeCell ref="A10:A11"/>
    <mergeCell ref="C10:C11"/>
    <mergeCell ref="E10:E11"/>
    <mergeCell ref="AE10:AF10"/>
    <mergeCell ref="AN10:AO10"/>
    <mergeCell ref="A42:AT42"/>
    <mergeCell ref="D10:D11"/>
    <mergeCell ref="H10:H11"/>
    <mergeCell ref="A41:AT41"/>
    <mergeCell ref="I10:I11"/>
    <mergeCell ref="L10:L11"/>
    <mergeCell ref="M10:S10"/>
    <mergeCell ref="V10:AB10"/>
    <mergeCell ref="AG10:AM10"/>
    <mergeCell ref="A37:AT37"/>
  </mergeCells>
  <printOptions/>
  <pageMargins left="0.27" right="0.2" top="0.3" bottom="0.35433070866141736" header="0.2362204724409449" footer="0.2755905511811024"/>
  <pageSetup horizontalDpi="600" verticalDpi="600" orientation="landscape" paperSize="9" scale="58" r:id="rId1"/>
  <colBreaks count="1" manualBreakCount="1">
    <brk id="24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J10" sqref="J10"/>
    </sheetView>
  </sheetViews>
  <sheetFormatPr defaultColWidth="9.00390625" defaultRowHeight="12.75"/>
  <cols>
    <col min="1" max="1" width="5.00390625" style="0" customWidth="1"/>
    <col min="2" max="2" width="29.00390625" style="0" customWidth="1"/>
    <col min="3" max="3" width="22.125" style="0" customWidth="1"/>
    <col min="4" max="4" width="14.00390625" style="0" customWidth="1"/>
    <col min="6" max="6" width="12.625" style="0" bestFit="1" customWidth="1"/>
  </cols>
  <sheetData>
    <row r="1" spans="1:8" s="77" customFormat="1" ht="15.75">
      <c r="A1" s="363" t="s">
        <v>111</v>
      </c>
      <c r="B1" s="363"/>
      <c r="C1" s="363"/>
      <c r="D1" s="363"/>
      <c r="E1" s="363"/>
      <c r="F1" s="363"/>
      <c r="G1" s="363"/>
      <c r="H1" s="363"/>
    </row>
    <row r="2" spans="1:8" s="77" customFormat="1" ht="15.75">
      <c r="A2" s="363" t="s">
        <v>70</v>
      </c>
      <c r="B2" s="363"/>
      <c r="C2" s="363"/>
      <c r="D2" s="363"/>
      <c r="E2" s="363"/>
      <c r="F2" s="363"/>
      <c r="G2" s="363"/>
      <c r="H2" s="363"/>
    </row>
    <row r="3" spans="1:8" s="77" customFormat="1" ht="15.75">
      <c r="A3" s="363" t="s">
        <v>82</v>
      </c>
      <c r="B3" s="363"/>
      <c r="C3" s="363"/>
      <c r="D3" s="363"/>
      <c r="E3" s="363"/>
      <c r="F3" s="363"/>
      <c r="G3" s="363"/>
      <c r="H3" s="363"/>
    </row>
    <row r="4" spans="1:8" s="77" customFormat="1" ht="12" customHeight="1">
      <c r="A4" s="76"/>
      <c r="B4" s="76"/>
      <c r="C4" s="76"/>
      <c r="D4" s="76"/>
      <c r="E4" s="76"/>
      <c r="F4" s="76"/>
      <c r="G4" s="76"/>
      <c r="H4" s="76"/>
    </row>
    <row r="5" spans="1:8" s="77" customFormat="1" ht="15.75">
      <c r="A5" s="363" t="s">
        <v>112</v>
      </c>
      <c r="B5" s="363"/>
      <c r="C5" s="363"/>
      <c r="D5" s="363"/>
      <c r="E5" s="363"/>
      <c r="F5" s="363"/>
      <c r="G5" s="363"/>
      <c r="H5" s="363"/>
    </row>
    <row r="6" s="77" customFormat="1" ht="15.75"/>
    <row r="7" spans="1:8" s="77" customFormat="1" ht="15.75">
      <c r="A7" s="363" t="s">
        <v>113</v>
      </c>
      <c r="B7" s="363"/>
      <c r="C7" s="363"/>
      <c r="D7" s="363"/>
      <c r="E7" s="363"/>
      <c r="F7" s="363"/>
      <c r="G7" s="363"/>
      <c r="H7" s="363"/>
    </row>
    <row r="8" spans="1:6" s="77" customFormat="1" ht="15.75">
      <c r="A8" s="77">
        <v>1</v>
      </c>
      <c r="B8" s="77" t="s">
        <v>72</v>
      </c>
      <c r="C8" s="77" t="s">
        <v>74</v>
      </c>
      <c r="D8" s="77" t="s">
        <v>80</v>
      </c>
      <c r="F8" s="77" t="s">
        <v>79</v>
      </c>
    </row>
    <row r="9" spans="1:6" s="77" customFormat="1" ht="15.75">
      <c r="A9" s="77">
        <v>2</v>
      </c>
      <c r="B9" s="77" t="s">
        <v>72</v>
      </c>
      <c r="C9" s="77" t="s">
        <v>73</v>
      </c>
      <c r="D9" s="77" t="s">
        <v>76</v>
      </c>
      <c r="F9" s="77" t="s">
        <v>79</v>
      </c>
    </row>
    <row r="10" spans="1:6" s="77" customFormat="1" ht="15.75">
      <c r="A10" s="77">
        <v>3</v>
      </c>
      <c r="B10" s="77" t="s">
        <v>71</v>
      </c>
      <c r="C10" s="77" t="s">
        <v>114</v>
      </c>
      <c r="D10" s="77" t="s">
        <v>80</v>
      </c>
      <c r="F10" s="77" t="s">
        <v>79</v>
      </c>
    </row>
    <row r="11" spans="1:6" s="77" customFormat="1" ht="15.75">
      <c r="A11" s="77">
        <v>4</v>
      </c>
      <c r="B11" s="77" t="s">
        <v>71</v>
      </c>
      <c r="C11" s="77" t="s">
        <v>75</v>
      </c>
      <c r="D11" s="77" t="s">
        <v>78</v>
      </c>
      <c r="F11" s="77" t="s">
        <v>79</v>
      </c>
    </row>
    <row r="12" spans="1:6" s="77" customFormat="1" ht="15.75">
      <c r="A12" s="77">
        <v>5</v>
      </c>
      <c r="B12" s="77" t="s">
        <v>71</v>
      </c>
      <c r="C12" s="77" t="s">
        <v>115</v>
      </c>
      <c r="D12" s="77" t="s">
        <v>117</v>
      </c>
      <c r="F12" s="77" t="s">
        <v>79</v>
      </c>
    </row>
    <row r="13" spans="1:6" s="77" customFormat="1" ht="15.75">
      <c r="A13" s="77">
        <v>6</v>
      </c>
      <c r="B13" s="77" t="s">
        <v>71</v>
      </c>
      <c r="C13" s="77" t="s">
        <v>116</v>
      </c>
      <c r="D13" s="77" t="s">
        <v>117</v>
      </c>
      <c r="F13" s="77" t="s">
        <v>79</v>
      </c>
    </row>
    <row r="14" spans="1:6" s="77" customFormat="1" ht="15.75">
      <c r="A14" s="77">
        <v>7</v>
      </c>
      <c r="B14" s="77" t="s">
        <v>71</v>
      </c>
      <c r="C14" s="77" t="s">
        <v>118</v>
      </c>
      <c r="D14" s="77" t="s">
        <v>80</v>
      </c>
      <c r="F14" s="77" t="s">
        <v>79</v>
      </c>
    </row>
    <row r="15" s="77" customFormat="1" ht="15.75"/>
    <row r="16" spans="1:8" s="77" customFormat="1" ht="15.75">
      <c r="A16" s="363" t="s">
        <v>119</v>
      </c>
      <c r="B16" s="363"/>
      <c r="C16" s="363"/>
      <c r="D16" s="363"/>
      <c r="E16" s="363"/>
      <c r="F16" s="363"/>
      <c r="G16" s="363"/>
      <c r="H16" s="363"/>
    </row>
    <row r="17" spans="1:6" s="77" customFormat="1" ht="15.75">
      <c r="A17" s="77">
        <v>1</v>
      </c>
      <c r="B17" s="77" t="s">
        <v>72</v>
      </c>
      <c r="C17" s="77" t="s">
        <v>74</v>
      </c>
      <c r="D17" s="77" t="s">
        <v>77</v>
      </c>
      <c r="F17" s="77" t="s">
        <v>79</v>
      </c>
    </row>
    <row r="18" spans="1:6" s="77" customFormat="1" ht="15.75">
      <c r="A18" s="77">
        <v>2</v>
      </c>
      <c r="B18" s="77" t="s">
        <v>71</v>
      </c>
      <c r="C18" s="77" t="s">
        <v>115</v>
      </c>
      <c r="D18" s="77" t="s">
        <v>80</v>
      </c>
      <c r="F18" s="77" t="s">
        <v>79</v>
      </c>
    </row>
    <row r="19" spans="1:6" s="77" customFormat="1" ht="15.75">
      <c r="A19" s="77">
        <v>3</v>
      </c>
      <c r="B19" s="77" t="s">
        <v>71</v>
      </c>
      <c r="C19" s="77" t="s">
        <v>120</v>
      </c>
      <c r="D19" s="77" t="s">
        <v>80</v>
      </c>
      <c r="F19" s="77" t="s">
        <v>79</v>
      </c>
    </row>
    <row r="20" spans="1:6" s="77" customFormat="1" ht="15.75">
      <c r="A20" s="77">
        <v>4</v>
      </c>
      <c r="B20" s="77" t="s">
        <v>71</v>
      </c>
      <c r="C20" s="77" t="s">
        <v>121</v>
      </c>
      <c r="D20" s="77" t="s">
        <v>80</v>
      </c>
      <c r="F20" s="77" t="s">
        <v>79</v>
      </c>
    </row>
    <row r="21" spans="1:6" s="77" customFormat="1" ht="15.75">
      <c r="A21" s="77">
        <v>5</v>
      </c>
      <c r="B21" s="77" t="s">
        <v>71</v>
      </c>
      <c r="C21" s="77" t="s">
        <v>122</v>
      </c>
      <c r="D21" s="77" t="s">
        <v>80</v>
      </c>
      <c r="F21" s="77" t="s">
        <v>79</v>
      </c>
    </row>
    <row r="22" s="77" customFormat="1" ht="15.75"/>
    <row r="23" spans="1:6" s="77" customFormat="1" ht="15.75">
      <c r="A23" s="363" t="s">
        <v>83</v>
      </c>
      <c r="B23" s="363"/>
      <c r="C23" s="363"/>
      <c r="D23" s="363"/>
      <c r="E23" s="363"/>
      <c r="F23" s="363"/>
    </row>
    <row r="24" spans="1:6" s="77" customFormat="1" ht="15.75">
      <c r="A24" s="363" t="s">
        <v>81</v>
      </c>
      <c r="B24" s="363"/>
      <c r="C24" s="363"/>
      <c r="D24" s="363"/>
      <c r="E24" s="363"/>
      <c r="F24" s="363"/>
    </row>
    <row r="25" s="77" customFormat="1" ht="15.75"/>
  </sheetData>
  <sheetProtection/>
  <mergeCells count="8">
    <mergeCell ref="A16:H16"/>
    <mergeCell ref="A23:F23"/>
    <mergeCell ref="A24:F24"/>
    <mergeCell ref="A1:H1"/>
    <mergeCell ref="A2:H2"/>
    <mergeCell ref="A5:H5"/>
    <mergeCell ref="A7:H7"/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2013-07-13T08:39:41Z</cp:lastPrinted>
  <dcterms:created xsi:type="dcterms:W3CDTF">2010-12-17T08:17:08Z</dcterms:created>
  <dcterms:modified xsi:type="dcterms:W3CDTF">2015-07-07T06:05:11Z</dcterms:modified>
  <cp:category/>
  <cp:version/>
  <cp:contentType/>
  <cp:contentStatus/>
</cp:coreProperties>
</file>