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69" activeTab="0"/>
  </bookViews>
  <sheets>
    <sheet name="6.05.2012" sheetId="1" r:id="rId1"/>
  </sheets>
  <definedNames>
    <definedName name="_xlnm.Print_Area" localSheetId="0">'6.05.2012'!$B$1:$AG$48</definedName>
  </definedNames>
  <calcPr fullCalcOnLoad="1" refMode="R1C1"/>
</workbook>
</file>

<file path=xl/sharedStrings.xml><?xml version="1.0" encoding="utf-8"?>
<sst xmlns="http://schemas.openxmlformats.org/spreadsheetml/2006/main" count="206" uniqueCount="81">
  <si>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</si>
  <si>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</si>
  <si>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</si>
  <si>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</si>
  <si>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</si>
  <si>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</si>
  <si>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</si>
  <si>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</si>
  <si>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open</t>
  </si>
  <si>
    <t>teen 18-19</t>
  </si>
  <si>
    <t>junior</t>
  </si>
  <si>
    <t>Место</t>
  </si>
  <si>
    <t>Абсолютное первенство</t>
  </si>
  <si>
    <t>Регион</t>
  </si>
  <si>
    <t>Страна</t>
  </si>
  <si>
    <t>Россия</t>
  </si>
  <si>
    <t>masters 40-44</t>
  </si>
  <si>
    <t>masters 45-49</t>
  </si>
  <si>
    <t>masters 55-59</t>
  </si>
  <si>
    <t>ПРИСЕД</t>
  </si>
  <si>
    <t>СУММА</t>
  </si>
  <si>
    <t>СТАНОВАЯ ТЯГА</t>
  </si>
  <si>
    <t>ИТОГ</t>
  </si>
  <si>
    <t>subtotal</t>
  </si>
  <si>
    <t>Сумма</t>
  </si>
  <si>
    <t>teen 16-17</t>
  </si>
  <si>
    <t>Иванов Дмитрий</t>
  </si>
  <si>
    <t>Раборовская Ирина</t>
  </si>
  <si>
    <t>Троеборье</t>
  </si>
  <si>
    <t>Очки</t>
  </si>
  <si>
    <t>Пауэрлифтинг безэкипировочный МАСТЕР</t>
  </si>
  <si>
    <t>Курок Дмитрий</t>
  </si>
  <si>
    <t>Кильметов Александр</t>
  </si>
  <si>
    <t>Березники</t>
  </si>
  <si>
    <t>Предеин Евгений</t>
  </si>
  <si>
    <t>Добрянка</t>
  </si>
  <si>
    <t>Шерстобитов Владимир</t>
  </si>
  <si>
    <t>Жильцов Дмитрий</t>
  </si>
  <si>
    <t>Корой Виталий</t>
  </si>
  <si>
    <t>Катаев Андрей</t>
  </si>
  <si>
    <t>Ахтариев Денис</t>
  </si>
  <si>
    <t>Рыбчинский Денис</t>
  </si>
  <si>
    <t>Русинов Дмитрий</t>
  </si>
  <si>
    <t>Лысенко Владимир</t>
  </si>
  <si>
    <t>Юдин Александр</t>
  </si>
  <si>
    <t>-</t>
  </si>
  <si>
    <t>Лихарев Валерий</t>
  </si>
  <si>
    <t>Падерин Владимир</t>
  </si>
  <si>
    <t>Семенов Данил</t>
  </si>
  <si>
    <t>Перевалов Антон</t>
  </si>
  <si>
    <t>Санников Дмитрий</t>
  </si>
  <si>
    <t>Шевырин Антон</t>
  </si>
  <si>
    <t>Кизел</t>
  </si>
  <si>
    <t>Шульга Юорий</t>
  </si>
  <si>
    <t>Свечников Никита</t>
  </si>
  <si>
    <t>Зуев Виктор</t>
  </si>
  <si>
    <t>Сотов Вадим</t>
  </si>
  <si>
    <t>Зашихин Сергей</t>
  </si>
  <si>
    <t>Пермь</t>
  </si>
  <si>
    <t>1990.</t>
  </si>
  <si>
    <t>Белоусов Андрей</t>
  </si>
  <si>
    <t>Овчинников Денис</t>
  </si>
  <si>
    <t>1980.</t>
  </si>
  <si>
    <t>Стариков Сергей</t>
  </si>
  <si>
    <t>Воронцов Андрей</t>
  </si>
  <si>
    <t>Пеяс Станислав</t>
  </si>
  <si>
    <t>Мишанин Сергей</t>
  </si>
  <si>
    <t>Тонконог Станислав</t>
  </si>
  <si>
    <t>Глазычев Владимир</t>
  </si>
  <si>
    <t>Кукляев Максим</t>
  </si>
  <si>
    <t>1991.</t>
  </si>
  <si>
    <t>Замалютдинов Рустам</t>
  </si>
  <si>
    <t>Пашаев Виктор</t>
  </si>
  <si>
    <t>Кошкодан Виталий</t>
  </si>
  <si>
    <t>Вшивков Алексей</t>
  </si>
  <si>
    <t>1979.</t>
  </si>
  <si>
    <t>1973.</t>
  </si>
  <si>
    <t>Пермяков Дмитрий</t>
  </si>
  <si>
    <t>ДЕВУШКИ</t>
  </si>
  <si>
    <t>София Фур</t>
  </si>
  <si>
    <t>МУЖЧИНЫ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</si>
</sst>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3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8"/>
  <sheetViews>
    <sheetView tabSelected="1" zoomScale="75" zoomScaleNormal="75" zoomScalePageLayoutView="0" workbookViewId="0" topLeftCell="A1">
      <selection activeCell="E25" sqref="E25"/>
    </sheetView>
  </sheetViews>
  <sheetFormatPr defaultColWidth="9.00390625" defaultRowHeight="12.75"/>
  <cols>
    <col min="1" max="1" width="4.875" style="9" bestFit="1" customWidth="1"/>
    <col min="2" max="2" width="6.00390625" style="9" customWidth="1"/>
    <col min="3" max="3" width="5.875" style="9" bestFit="1" customWidth="1"/>
    <col min="4" max="4" width="25.75390625" style="9" bestFit="1" customWidth="1"/>
    <col min="5" max="5" width="24.75390625" style="9" bestFit="1" customWidth="1"/>
    <col min="6" max="6" width="11.125" style="9" customWidth="1"/>
    <col min="7" max="7" width="11.25390625" style="9" customWidth="1"/>
    <col min="8" max="8" width="14.125" style="9" customWidth="1"/>
    <col min="9" max="9" width="7.625" style="10" bestFit="1" customWidth="1"/>
    <col min="10" max="10" width="7.625" style="27" customWidth="1"/>
    <col min="11" max="11" width="7.125" style="9" customWidth="1"/>
    <col min="12" max="13" width="7.00390625" style="4" bestFit="1" customWidth="1"/>
    <col min="14" max="14" width="2.25390625" style="9" customWidth="1"/>
    <col min="15" max="15" width="7.00390625" style="12" bestFit="1" customWidth="1"/>
    <col min="16" max="16" width="9.875" style="27" customWidth="1"/>
    <col min="17" max="19" width="7.00390625" style="9" bestFit="1" customWidth="1"/>
    <col min="20" max="20" width="1.875" style="9" bestFit="1" customWidth="1"/>
    <col min="21" max="21" width="7.00390625" style="12" bestFit="1" customWidth="1"/>
    <col min="22" max="22" width="9.875" style="27" customWidth="1"/>
    <col min="23" max="23" width="7.375" style="12" customWidth="1"/>
    <col min="24" max="24" width="9.875" style="27" customWidth="1"/>
    <col min="25" max="25" width="7.00390625" style="9" bestFit="1" customWidth="1"/>
    <col min="26" max="26" width="7.00390625" style="4" bestFit="1" customWidth="1"/>
    <col min="27" max="27" width="7.00390625" style="9" bestFit="1" customWidth="1"/>
    <col min="28" max="28" width="2.375" style="9" customWidth="1"/>
    <col min="29" max="29" width="7.00390625" style="12" bestFit="1" customWidth="1"/>
    <col min="30" max="30" width="9.875" style="27" customWidth="1"/>
    <col min="31" max="31" width="7.00390625" style="12" bestFit="1" customWidth="1"/>
    <col min="32" max="32" width="9.875" style="27" bestFit="1" customWidth="1"/>
    <col min="33" max="33" width="12.125" style="9" customWidth="1"/>
    <col min="34" max="16384" width="9.125" style="9" customWidth="1"/>
  </cols>
  <sheetData>
    <row r="1" spans="4:31" ht="20.25">
      <c r="D1" s="5"/>
      <c r="E1" s="5"/>
      <c r="F1" s="5"/>
      <c r="G1" s="7" t="s">
        <v>30</v>
      </c>
      <c r="I1" s="6"/>
      <c r="J1" s="26"/>
      <c r="K1" s="5"/>
      <c r="L1" s="41"/>
      <c r="M1" s="41"/>
      <c r="N1" s="5"/>
      <c r="O1" s="5"/>
      <c r="P1" s="42"/>
      <c r="Q1" s="5"/>
      <c r="R1" s="5"/>
      <c r="S1" s="5"/>
      <c r="T1" s="5"/>
      <c r="U1" s="19"/>
      <c r="W1" s="9"/>
      <c r="AC1" s="9"/>
      <c r="AE1" s="9"/>
    </row>
    <row r="2" spans="4:32" s="20" customFormat="1" ht="12" thickBot="1">
      <c r="D2" s="15"/>
      <c r="E2" s="15"/>
      <c r="F2" s="15"/>
      <c r="G2" s="15"/>
      <c r="H2" s="15"/>
      <c r="I2" s="18"/>
      <c r="J2" s="28"/>
      <c r="K2" s="15"/>
      <c r="L2" s="43"/>
      <c r="M2" s="43"/>
      <c r="N2" s="15"/>
      <c r="O2" s="15"/>
      <c r="P2" s="28"/>
      <c r="Q2" s="15"/>
      <c r="R2" s="15"/>
      <c r="S2" s="15"/>
      <c r="T2" s="15"/>
      <c r="U2" s="21"/>
      <c r="V2" s="29"/>
      <c r="X2" s="29"/>
      <c r="Z2" s="44"/>
      <c r="AD2" s="29"/>
      <c r="AF2" s="29"/>
    </row>
    <row r="3" spans="1:33" ht="12.75">
      <c r="A3" s="81" t="s">
        <v>29</v>
      </c>
      <c r="B3" s="70" t="s">
        <v>11</v>
      </c>
      <c r="C3" s="70" t="s">
        <v>2</v>
      </c>
      <c r="D3" s="70" t="s">
        <v>3</v>
      </c>
      <c r="E3" s="70" t="s">
        <v>13</v>
      </c>
      <c r="F3" s="70" t="s">
        <v>14</v>
      </c>
      <c r="G3" s="70" t="s">
        <v>7</v>
      </c>
      <c r="H3" s="70" t="s">
        <v>4</v>
      </c>
      <c r="I3" s="66" t="s">
        <v>1</v>
      </c>
      <c r="J3" s="68" t="s">
        <v>0</v>
      </c>
      <c r="K3" s="78" t="s">
        <v>19</v>
      </c>
      <c r="L3" s="78"/>
      <c r="M3" s="78"/>
      <c r="N3" s="78"/>
      <c r="O3" s="78"/>
      <c r="P3" s="78"/>
      <c r="Q3" s="78" t="s">
        <v>5</v>
      </c>
      <c r="R3" s="78"/>
      <c r="S3" s="78"/>
      <c r="T3" s="78"/>
      <c r="U3" s="78"/>
      <c r="V3" s="78"/>
      <c r="W3" s="78" t="s">
        <v>20</v>
      </c>
      <c r="X3" s="78"/>
      <c r="Y3" s="78" t="s">
        <v>21</v>
      </c>
      <c r="Z3" s="78"/>
      <c r="AA3" s="78"/>
      <c r="AB3" s="78"/>
      <c r="AC3" s="78"/>
      <c r="AD3" s="78"/>
      <c r="AE3" s="78" t="s">
        <v>22</v>
      </c>
      <c r="AF3" s="78"/>
      <c r="AG3" s="79" t="s">
        <v>12</v>
      </c>
    </row>
    <row r="4" spans="1:33" s="11" customFormat="1" ht="12" thickBot="1">
      <c r="A4" s="82"/>
      <c r="B4" s="71"/>
      <c r="C4" s="71"/>
      <c r="D4" s="71"/>
      <c r="E4" s="71"/>
      <c r="F4" s="71"/>
      <c r="G4" s="71"/>
      <c r="H4" s="71"/>
      <c r="I4" s="67"/>
      <c r="J4" s="69"/>
      <c r="K4" s="55">
        <v>1</v>
      </c>
      <c r="L4" s="56">
        <v>2</v>
      </c>
      <c r="M4" s="56">
        <v>3</v>
      </c>
      <c r="N4" s="55">
        <v>4</v>
      </c>
      <c r="O4" s="55" t="s">
        <v>6</v>
      </c>
      <c r="P4" s="57" t="s">
        <v>0</v>
      </c>
      <c r="Q4" s="55">
        <v>1</v>
      </c>
      <c r="R4" s="55">
        <v>2</v>
      </c>
      <c r="S4" s="55">
        <v>3</v>
      </c>
      <c r="T4" s="55">
        <v>4</v>
      </c>
      <c r="U4" s="55" t="s">
        <v>6</v>
      </c>
      <c r="V4" s="57" t="s">
        <v>0</v>
      </c>
      <c r="W4" s="55" t="s">
        <v>23</v>
      </c>
      <c r="X4" s="57" t="s">
        <v>0</v>
      </c>
      <c r="Y4" s="55">
        <v>1</v>
      </c>
      <c r="Z4" s="56">
        <v>2</v>
      </c>
      <c r="AA4" s="55">
        <v>3</v>
      </c>
      <c r="AB4" s="55">
        <v>4</v>
      </c>
      <c r="AC4" s="55" t="s">
        <v>6</v>
      </c>
      <c r="AD4" s="57" t="s">
        <v>0</v>
      </c>
      <c r="AE4" s="55" t="s">
        <v>24</v>
      </c>
      <c r="AF4" s="57" t="s">
        <v>0</v>
      </c>
      <c r="AG4" s="80"/>
    </row>
    <row r="5" spans="1:33" s="11" customFormat="1" ht="17.25" customHeight="1" thickBot="1">
      <c r="A5" s="75" t="s">
        <v>80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7"/>
      <c r="AG5" s="65"/>
    </row>
    <row r="6" spans="1:76" s="50" customFormat="1" ht="17.25" customHeight="1">
      <c r="A6" s="33"/>
      <c r="B6" s="34"/>
      <c r="C6" s="34"/>
      <c r="D6" s="35"/>
      <c r="E6" s="35" t="s">
        <v>28</v>
      </c>
      <c r="F6" s="34"/>
      <c r="G6" s="36"/>
      <c r="H6" s="34"/>
      <c r="I6" s="37"/>
      <c r="J6" s="38"/>
      <c r="K6" s="45"/>
      <c r="L6" s="46"/>
      <c r="M6" s="46"/>
      <c r="N6" s="34"/>
      <c r="O6" s="34"/>
      <c r="P6" s="38"/>
      <c r="Q6" s="45"/>
      <c r="R6" s="34"/>
      <c r="S6" s="47"/>
      <c r="T6" s="34"/>
      <c r="U6" s="34"/>
      <c r="V6" s="38"/>
      <c r="W6" s="34"/>
      <c r="X6" s="38"/>
      <c r="Y6" s="34"/>
      <c r="Z6" s="46"/>
      <c r="AA6" s="34"/>
      <c r="AB6" s="34"/>
      <c r="AC6" s="34"/>
      <c r="AD6" s="38"/>
      <c r="AE6" s="34"/>
      <c r="AF6" s="38"/>
      <c r="AG6" s="3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53"/>
    </row>
    <row r="7" spans="1:76" s="3" customFormat="1" ht="12.75">
      <c r="A7" s="8"/>
      <c r="B7" s="59">
        <v>1</v>
      </c>
      <c r="C7" s="8">
        <v>52</v>
      </c>
      <c r="D7" s="8" t="s">
        <v>32</v>
      </c>
      <c r="E7" s="8" t="s">
        <v>33</v>
      </c>
      <c r="F7" s="8" t="s">
        <v>15</v>
      </c>
      <c r="G7" s="13">
        <v>34724</v>
      </c>
      <c r="H7" s="8" t="s">
        <v>25</v>
      </c>
      <c r="I7" s="14">
        <v>48.1</v>
      </c>
      <c r="J7" s="32"/>
      <c r="K7" s="60">
        <v>75</v>
      </c>
      <c r="L7" s="16">
        <v>75</v>
      </c>
      <c r="M7" s="16">
        <v>85</v>
      </c>
      <c r="O7" s="3">
        <v>85</v>
      </c>
      <c r="P7" s="31">
        <f aca="true" t="shared" si="0" ref="P7:P15">O7*J7</f>
        <v>0</v>
      </c>
      <c r="Q7" s="8">
        <v>50</v>
      </c>
      <c r="R7" s="60">
        <v>57.5</v>
      </c>
      <c r="S7" s="8">
        <v>57.5</v>
      </c>
      <c r="U7" s="3">
        <f>R7</f>
        <v>57.5</v>
      </c>
      <c r="V7" s="31">
        <f aca="true" t="shared" si="1" ref="V7:V14">U7*J7</f>
        <v>0</v>
      </c>
      <c r="W7" s="3">
        <f aca="true" t="shared" si="2" ref="W7:W34">U7+O7</f>
        <v>142.5</v>
      </c>
      <c r="X7" s="31">
        <f aca="true" t="shared" si="3" ref="X7:X18">W7*J7</f>
        <v>0</v>
      </c>
      <c r="Y7" s="3">
        <v>110</v>
      </c>
      <c r="Z7" s="16">
        <v>125</v>
      </c>
      <c r="AA7" s="60">
        <v>130</v>
      </c>
      <c r="AC7" s="3">
        <v>125</v>
      </c>
      <c r="AD7" s="31">
        <f aca="true" t="shared" si="4" ref="AD7:AD18">AC7*J7</f>
        <v>0</v>
      </c>
      <c r="AE7" s="3">
        <f aca="true" t="shared" si="5" ref="AE7:AE44">AC7+W7</f>
        <v>267.5</v>
      </c>
      <c r="AF7" s="31">
        <f aca="true" t="shared" si="6" ref="AF7:AF18">AE7*J7</f>
        <v>0</v>
      </c>
      <c r="AG7" s="23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40"/>
    </row>
    <row r="8" spans="2:76" s="3" customFormat="1" ht="12.75">
      <c r="B8" s="58">
        <v>1</v>
      </c>
      <c r="C8" s="3">
        <v>56</v>
      </c>
      <c r="D8" s="3" t="s">
        <v>34</v>
      </c>
      <c r="E8" s="3" t="s">
        <v>35</v>
      </c>
      <c r="F8" s="3" t="s">
        <v>15</v>
      </c>
      <c r="G8" s="1">
        <v>32539</v>
      </c>
      <c r="H8" s="3" t="s">
        <v>10</v>
      </c>
      <c r="I8" s="2">
        <v>55.8</v>
      </c>
      <c r="J8" s="31"/>
      <c r="K8" s="16">
        <v>75</v>
      </c>
      <c r="L8" s="17">
        <v>85</v>
      </c>
      <c r="M8" s="16">
        <v>92.5</v>
      </c>
      <c r="O8" s="3">
        <f>M8</f>
        <v>92.5</v>
      </c>
      <c r="P8" s="31">
        <f t="shared" si="0"/>
        <v>0</v>
      </c>
      <c r="Q8" s="8">
        <v>45</v>
      </c>
      <c r="R8" s="8">
        <v>55</v>
      </c>
      <c r="S8" s="60">
        <v>60</v>
      </c>
      <c r="U8" s="3">
        <f>R8</f>
        <v>55</v>
      </c>
      <c r="V8" s="31">
        <f t="shared" si="1"/>
        <v>0</v>
      </c>
      <c r="W8" s="3">
        <f t="shared" si="2"/>
        <v>147.5</v>
      </c>
      <c r="X8" s="31">
        <f t="shared" si="3"/>
        <v>0</v>
      </c>
      <c r="Y8" s="8">
        <v>80</v>
      </c>
      <c r="Z8" s="16">
        <v>100</v>
      </c>
      <c r="AA8" s="16">
        <v>105</v>
      </c>
      <c r="AC8" s="3">
        <v>105</v>
      </c>
      <c r="AD8" s="31">
        <f t="shared" si="4"/>
        <v>0</v>
      </c>
      <c r="AE8" s="3">
        <f t="shared" si="5"/>
        <v>252.5</v>
      </c>
      <c r="AF8" s="31">
        <f t="shared" si="6"/>
        <v>0</v>
      </c>
      <c r="AG8" s="2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40"/>
    </row>
    <row r="9" spans="1:76" s="3" customFormat="1" ht="12.75">
      <c r="A9" s="8"/>
      <c r="B9" s="58">
        <v>1</v>
      </c>
      <c r="C9" s="3">
        <v>56</v>
      </c>
      <c r="D9" s="3" t="s">
        <v>36</v>
      </c>
      <c r="E9" s="3" t="s">
        <v>33</v>
      </c>
      <c r="F9" s="3" t="s">
        <v>15</v>
      </c>
      <c r="G9" s="1">
        <v>31953</v>
      </c>
      <c r="H9" s="3" t="s">
        <v>8</v>
      </c>
      <c r="I9" s="2">
        <v>55.9</v>
      </c>
      <c r="J9" s="31"/>
      <c r="K9" s="8">
        <v>100</v>
      </c>
      <c r="L9" s="16">
        <v>107.5</v>
      </c>
      <c r="M9" s="61">
        <v>112.5</v>
      </c>
      <c r="O9" s="3">
        <v>107.5</v>
      </c>
      <c r="P9" s="31">
        <f t="shared" si="0"/>
        <v>0</v>
      </c>
      <c r="Q9" s="8">
        <v>70</v>
      </c>
      <c r="R9" s="16">
        <v>75</v>
      </c>
      <c r="S9" s="60">
        <v>80</v>
      </c>
      <c r="U9" s="3">
        <f>R9</f>
        <v>75</v>
      </c>
      <c r="V9" s="31">
        <f t="shared" si="1"/>
        <v>0</v>
      </c>
      <c r="W9" s="3">
        <f t="shared" si="2"/>
        <v>182.5</v>
      </c>
      <c r="X9" s="31">
        <f t="shared" si="3"/>
        <v>0</v>
      </c>
      <c r="Y9" s="8">
        <v>115</v>
      </c>
      <c r="Z9" s="16">
        <v>125</v>
      </c>
      <c r="AA9" s="60">
        <v>132.5</v>
      </c>
      <c r="AC9" s="3">
        <f>Z9</f>
        <v>125</v>
      </c>
      <c r="AD9" s="31">
        <f t="shared" si="4"/>
        <v>0</v>
      </c>
      <c r="AE9" s="3">
        <f t="shared" si="5"/>
        <v>307.5</v>
      </c>
      <c r="AF9" s="31">
        <f t="shared" si="6"/>
        <v>0</v>
      </c>
      <c r="AG9" s="22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40"/>
    </row>
    <row r="10" spans="1:33" ht="12.75">
      <c r="A10" s="3"/>
      <c r="B10" s="58">
        <v>1</v>
      </c>
      <c r="C10" s="3">
        <v>60</v>
      </c>
      <c r="D10" s="3" t="s">
        <v>37</v>
      </c>
      <c r="E10" s="3" t="s">
        <v>33</v>
      </c>
      <c r="F10" s="3" t="s">
        <v>15</v>
      </c>
      <c r="G10" s="1">
        <v>34785</v>
      </c>
      <c r="H10" s="3" t="s">
        <v>25</v>
      </c>
      <c r="I10" s="2">
        <v>59.1</v>
      </c>
      <c r="J10" s="31"/>
      <c r="K10" s="8">
        <v>50</v>
      </c>
      <c r="L10" s="17">
        <v>60</v>
      </c>
      <c r="M10" s="16">
        <v>75</v>
      </c>
      <c r="N10" s="3"/>
      <c r="O10" s="3">
        <f>M10</f>
        <v>75</v>
      </c>
      <c r="P10" s="31">
        <f t="shared" si="0"/>
        <v>0</v>
      </c>
      <c r="Q10" s="8">
        <v>40</v>
      </c>
      <c r="R10" s="8">
        <v>52.5</v>
      </c>
      <c r="S10" s="8">
        <v>55</v>
      </c>
      <c r="T10" s="3"/>
      <c r="U10" s="3">
        <v>55</v>
      </c>
      <c r="V10" s="31">
        <f t="shared" si="1"/>
        <v>0</v>
      </c>
      <c r="W10" s="3">
        <f t="shared" si="2"/>
        <v>130</v>
      </c>
      <c r="X10" s="31">
        <f t="shared" si="3"/>
        <v>0</v>
      </c>
      <c r="Y10" s="8">
        <v>55</v>
      </c>
      <c r="Z10" s="16">
        <v>90</v>
      </c>
      <c r="AA10" s="3">
        <v>110</v>
      </c>
      <c r="AB10" s="3"/>
      <c r="AC10" s="3">
        <f>AA10</f>
        <v>110</v>
      </c>
      <c r="AD10" s="31">
        <f t="shared" si="4"/>
        <v>0</v>
      </c>
      <c r="AE10" s="3">
        <f t="shared" si="5"/>
        <v>240</v>
      </c>
      <c r="AF10" s="31">
        <f t="shared" si="6"/>
        <v>0</v>
      </c>
      <c r="AG10" s="22"/>
    </row>
    <row r="11" spans="1:76" s="3" customFormat="1" ht="12.75">
      <c r="A11" s="8"/>
      <c r="B11" s="58">
        <v>1</v>
      </c>
      <c r="C11" s="3">
        <v>60</v>
      </c>
      <c r="D11" s="3" t="s">
        <v>38</v>
      </c>
      <c r="E11" s="3" t="s">
        <v>33</v>
      </c>
      <c r="F11" s="3" t="s">
        <v>15</v>
      </c>
      <c r="G11" s="1">
        <v>32360</v>
      </c>
      <c r="H11" s="3" t="s">
        <v>10</v>
      </c>
      <c r="I11" s="2">
        <v>59.7</v>
      </c>
      <c r="J11" s="31"/>
      <c r="K11" s="60">
        <v>65</v>
      </c>
      <c r="L11" s="17">
        <v>65</v>
      </c>
      <c r="M11" s="16">
        <v>75</v>
      </c>
      <c r="O11" s="3">
        <f>M11</f>
        <v>75</v>
      </c>
      <c r="P11" s="31">
        <f t="shared" si="0"/>
        <v>0</v>
      </c>
      <c r="Q11" s="8">
        <v>60</v>
      </c>
      <c r="R11" s="8">
        <v>65</v>
      </c>
      <c r="S11" s="60">
        <v>67.5</v>
      </c>
      <c r="U11" s="3">
        <f>R11</f>
        <v>65</v>
      </c>
      <c r="V11" s="31">
        <f t="shared" si="1"/>
        <v>0</v>
      </c>
      <c r="W11" s="3">
        <f t="shared" si="2"/>
        <v>140</v>
      </c>
      <c r="X11" s="31">
        <f t="shared" si="3"/>
        <v>0</v>
      </c>
      <c r="Y11" s="8">
        <v>100</v>
      </c>
      <c r="Z11" s="16">
        <v>115</v>
      </c>
      <c r="AA11" s="3">
        <v>125</v>
      </c>
      <c r="AC11" s="3">
        <f aca="true" t="shared" si="7" ref="AC11:AC20">AA11</f>
        <v>125</v>
      </c>
      <c r="AD11" s="31">
        <f t="shared" si="4"/>
        <v>0</v>
      </c>
      <c r="AE11" s="3">
        <f t="shared" si="5"/>
        <v>265</v>
      </c>
      <c r="AF11" s="31">
        <f t="shared" si="6"/>
        <v>0</v>
      </c>
      <c r="AG11" s="2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40"/>
    </row>
    <row r="12" spans="2:76" s="3" customFormat="1" ht="12.75">
      <c r="B12" s="58">
        <v>1</v>
      </c>
      <c r="C12" s="3">
        <v>60</v>
      </c>
      <c r="D12" s="3" t="s">
        <v>39</v>
      </c>
      <c r="E12" s="3" t="s">
        <v>33</v>
      </c>
      <c r="F12" s="3" t="s">
        <v>15</v>
      </c>
      <c r="G12" s="1">
        <v>30678</v>
      </c>
      <c r="H12" s="3" t="s">
        <v>8</v>
      </c>
      <c r="I12" s="2">
        <v>57.6</v>
      </c>
      <c r="J12" s="31"/>
      <c r="K12" s="60">
        <v>110</v>
      </c>
      <c r="L12" s="17">
        <v>115</v>
      </c>
      <c r="M12" s="16">
        <v>120</v>
      </c>
      <c r="O12" s="3">
        <f>M12</f>
        <v>120</v>
      </c>
      <c r="P12" s="31">
        <f t="shared" si="0"/>
        <v>0</v>
      </c>
      <c r="Q12" s="8">
        <v>90</v>
      </c>
      <c r="R12" s="8">
        <v>100</v>
      </c>
      <c r="S12" s="60">
        <v>102.5</v>
      </c>
      <c r="U12" s="3">
        <f>R12</f>
        <v>100</v>
      </c>
      <c r="V12" s="31">
        <f t="shared" si="1"/>
        <v>0</v>
      </c>
      <c r="W12" s="3">
        <f>U12+O12</f>
        <v>220</v>
      </c>
      <c r="X12" s="31">
        <f t="shared" si="3"/>
        <v>0</v>
      </c>
      <c r="Y12" s="8">
        <v>140</v>
      </c>
      <c r="Z12" s="16">
        <v>150</v>
      </c>
      <c r="AA12" s="62">
        <v>155</v>
      </c>
      <c r="AC12" s="3">
        <f>Y12</f>
        <v>140</v>
      </c>
      <c r="AD12" s="31">
        <f t="shared" si="4"/>
        <v>0</v>
      </c>
      <c r="AE12" s="3">
        <f>AC12+W12</f>
        <v>360</v>
      </c>
      <c r="AF12" s="31">
        <f t="shared" si="6"/>
        <v>0</v>
      </c>
      <c r="AG12" s="2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40"/>
    </row>
    <row r="13" spans="1:76" s="3" customFormat="1" ht="12.75">
      <c r="A13" s="8"/>
      <c r="B13" s="58">
        <v>1</v>
      </c>
      <c r="C13" s="3">
        <v>67.5</v>
      </c>
      <c r="D13" s="3" t="s">
        <v>40</v>
      </c>
      <c r="E13" s="3" t="s">
        <v>33</v>
      </c>
      <c r="F13" s="3" t="s">
        <v>15</v>
      </c>
      <c r="G13" s="1">
        <v>34509</v>
      </c>
      <c r="H13" s="3" t="s">
        <v>25</v>
      </c>
      <c r="I13" s="2">
        <v>67.5</v>
      </c>
      <c r="J13" s="31"/>
      <c r="K13" s="63">
        <v>150</v>
      </c>
      <c r="L13" s="17">
        <v>160</v>
      </c>
      <c r="M13" s="61">
        <v>170</v>
      </c>
      <c r="O13" s="3">
        <f>L13</f>
        <v>160</v>
      </c>
      <c r="P13" s="31">
        <f t="shared" si="0"/>
        <v>0</v>
      </c>
      <c r="Q13" s="8">
        <v>75</v>
      </c>
      <c r="R13" s="8">
        <v>85</v>
      </c>
      <c r="S13" s="60">
        <v>87.5</v>
      </c>
      <c r="U13" s="3">
        <f>R13</f>
        <v>85</v>
      </c>
      <c r="V13" s="31">
        <f t="shared" si="1"/>
        <v>0</v>
      </c>
      <c r="W13" s="3">
        <f>U13+O13</f>
        <v>245</v>
      </c>
      <c r="X13" s="31">
        <f t="shared" si="3"/>
        <v>0</v>
      </c>
      <c r="Y13" s="8">
        <v>145</v>
      </c>
      <c r="Z13" s="16">
        <v>155</v>
      </c>
      <c r="AA13" s="3">
        <v>165</v>
      </c>
      <c r="AC13" s="3">
        <f>AA13</f>
        <v>165</v>
      </c>
      <c r="AD13" s="31">
        <f t="shared" si="4"/>
        <v>0</v>
      </c>
      <c r="AE13" s="3">
        <f>AC13+W13</f>
        <v>410</v>
      </c>
      <c r="AF13" s="31">
        <f t="shared" si="6"/>
        <v>0</v>
      </c>
      <c r="AG13" s="22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40"/>
    </row>
    <row r="14" spans="2:76" s="3" customFormat="1" ht="12.75">
      <c r="B14" s="58">
        <v>2</v>
      </c>
      <c r="C14" s="3">
        <v>67.5</v>
      </c>
      <c r="D14" s="3" t="s">
        <v>41</v>
      </c>
      <c r="E14" s="3" t="s">
        <v>35</v>
      </c>
      <c r="F14" s="3" t="s">
        <v>15</v>
      </c>
      <c r="G14" s="1">
        <v>34538</v>
      </c>
      <c r="H14" s="3" t="s">
        <v>25</v>
      </c>
      <c r="I14" s="2">
        <v>66.1</v>
      </c>
      <c r="J14" s="31"/>
      <c r="K14" s="63">
        <v>115</v>
      </c>
      <c r="L14" s="17">
        <v>120</v>
      </c>
      <c r="M14" s="61">
        <v>127.5</v>
      </c>
      <c r="O14" s="3">
        <f>L14</f>
        <v>120</v>
      </c>
      <c r="P14" s="31">
        <f t="shared" si="0"/>
        <v>0</v>
      </c>
      <c r="Q14" s="8">
        <v>82.5</v>
      </c>
      <c r="R14" s="8">
        <v>87.5</v>
      </c>
      <c r="S14" s="60">
        <v>90</v>
      </c>
      <c r="U14" s="3">
        <f>R14</f>
        <v>87.5</v>
      </c>
      <c r="V14" s="31">
        <f t="shared" si="1"/>
        <v>0</v>
      </c>
      <c r="W14" s="3">
        <f>U14+O14</f>
        <v>207.5</v>
      </c>
      <c r="X14" s="31">
        <f t="shared" si="3"/>
        <v>0</v>
      </c>
      <c r="Y14" s="8">
        <v>125</v>
      </c>
      <c r="Z14" s="16">
        <v>135</v>
      </c>
      <c r="AA14" s="62">
        <v>142.5</v>
      </c>
      <c r="AC14" s="3">
        <f>Z14</f>
        <v>135</v>
      </c>
      <c r="AD14" s="31">
        <f t="shared" si="4"/>
        <v>0</v>
      </c>
      <c r="AE14" s="3">
        <f>AC14+W14</f>
        <v>342.5</v>
      </c>
      <c r="AF14" s="31">
        <f t="shared" si="6"/>
        <v>0</v>
      </c>
      <c r="AG14" s="22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40"/>
    </row>
    <row r="15" spans="1:76" s="3" customFormat="1" ht="12.75">
      <c r="A15" s="8"/>
      <c r="B15" s="58">
        <v>3</v>
      </c>
      <c r="C15" s="3">
        <v>67.5</v>
      </c>
      <c r="D15" s="3" t="s">
        <v>42</v>
      </c>
      <c r="E15" s="3" t="s">
        <v>33</v>
      </c>
      <c r="F15" s="3" t="s">
        <v>15</v>
      </c>
      <c r="G15" s="1">
        <v>34624</v>
      </c>
      <c r="H15" s="3" t="s">
        <v>25</v>
      </c>
      <c r="I15" s="2">
        <v>66.2</v>
      </c>
      <c r="J15" s="31"/>
      <c r="K15" s="60">
        <v>90</v>
      </c>
      <c r="L15" s="17">
        <v>95</v>
      </c>
      <c r="M15" s="16">
        <v>102.5</v>
      </c>
      <c r="O15" s="30">
        <f>M15</f>
        <v>102.5</v>
      </c>
      <c r="P15" s="31">
        <f t="shared" si="0"/>
        <v>0</v>
      </c>
      <c r="Q15" s="60">
        <v>60</v>
      </c>
      <c r="R15" s="8">
        <v>65</v>
      </c>
      <c r="S15" s="8">
        <v>67.5</v>
      </c>
      <c r="U15" s="3">
        <f>S15</f>
        <v>67.5</v>
      </c>
      <c r="V15" s="31">
        <f>U15*J15</f>
        <v>0</v>
      </c>
      <c r="W15" s="3">
        <f t="shared" si="2"/>
        <v>170</v>
      </c>
      <c r="X15" s="31">
        <f t="shared" si="3"/>
        <v>0</v>
      </c>
      <c r="Y15" s="8">
        <v>130</v>
      </c>
      <c r="Z15" s="16">
        <v>140</v>
      </c>
      <c r="AA15" s="62">
        <v>150</v>
      </c>
      <c r="AC15" s="3">
        <f>Z15</f>
        <v>140</v>
      </c>
      <c r="AD15" s="31">
        <f t="shared" si="4"/>
        <v>0</v>
      </c>
      <c r="AE15" s="3">
        <f t="shared" si="5"/>
        <v>310</v>
      </c>
      <c r="AF15" s="31">
        <f t="shared" si="6"/>
        <v>0</v>
      </c>
      <c r="AG15" s="22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40"/>
    </row>
    <row r="16" spans="2:76" s="3" customFormat="1" ht="12.75">
      <c r="B16" s="58">
        <v>4</v>
      </c>
      <c r="C16" s="3">
        <v>67.5</v>
      </c>
      <c r="D16" s="3" t="s">
        <v>43</v>
      </c>
      <c r="E16" s="3" t="s">
        <v>33</v>
      </c>
      <c r="F16" s="3" t="s">
        <v>15</v>
      </c>
      <c r="G16" s="1">
        <v>34496</v>
      </c>
      <c r="H16" s="3" t="s">
        <v>25</v>
      </c>
      <c r="I16" s="2">
        <v>64.7</v>
      </c>
      <c r="J16" s="31"/>
      <c r="K16" s="8">
        <v>90</v>
      </c>
      <c r="L16" s="17">
        <v>95</v>
      </c>
      <c r="M16" s="16">
        <v>100</v>
      </c>
      <c r="O16" s="3">
        <f>M16</f>
        <v>100</v>
      </c>
      <c r="P16" s="31">
        <f>O16*J16</f>
        <v>0</v>
      </c>
      <c r="Q16" s="60">
        <v>72.5</v>
      </c>
      <c r="R16" s="8">
        <v>77.5</v>
      </c>
      <c r="S16" s="8">
        <v>80</v>
      </c>
      <c r="U16" s="3">
        <f>S16</f>
        <v>80</v>
      </c>
      <c r="V16" s="31">
        <f>U16*J16</f>
        <v>0</v>
      </c>
      <c r="W16" s="3">
        <f t="shared" si="2"/>
        <v>180</v>
      </c>
      <c r="X16" s="31">
        <f t="shared" si="3"/>
        <v>0</v>
      </c>
      <c r="Y16" s="8">
        <v>100</v>
      </c>
      <c r="Z16" s="16">
        <v>107.5</v>
      </c>
      <c r="AA16" s="3">
        <v>115</v>
      </c>
      <c r="AC16" s="3">
        <f t="shared" si="7"/>
        <v>115</v>
      </c>
      <c r="AD16" s="31">
        <f t="shared" si="4"/>
        <v>0</v>
      </c>
      <c r="AE16" s="3">
        <f t="shared" si="5"/>
        <v>295</v>
      </c>
      <c r="AF16" s="31">
        <f t="shared" si="6"/>
        <v>0</v>
      </c>
      <c r="AG16" s="22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40"/>
    </row>
    <row r="17" spans="1:76" s="3" customFormat="1" ht="12.75">
      <c r="A17" s="8"/>
      <c r="B17" s="58">
        <v>1</v>
      </c>
      <c r="C17" s="3">
        <v>67.5</v>
      </c>
      <c r="D17" s="3" t="s">
        <v>44</v>
      </c>
      <c r="E17" s="3" t="s">
        <v>33</v>
      </c>
      <c r="F17" s="3" t="s">
        <v>15</v>
      </c>
      <c r="G17" s="1">
        <v>34143</v>
      </c>
      <c r="H17" s="3" t="s">
        <v>9</v>
      </c>
      <c r="I17" s="2">
        <v>66.9</v>
      </c>
      <c r="J17" s="31"/>
      <c r="K17" s="8">
        <v>140</v>
      </c>
      <c r="L17" s="17">
        <v>150</v>
      </c>
      <c r="M17" s="16">
        <v>157.7</v>
      </c>
      <c r="O17" s="3">
        <f>M17</f>
        <v>157.7</v>
      </c>
      <c r="P17" s="31">
        <f>O17*J17</f>
        <v>0</v>
      </c>
      <c r="Q17" s="8">
        <v>95</v>
      </c>
      <c r="R17" s="8">
        <v>100</v>
      </c>
      <c r="S17" s="8" t="s">
        <v>45</v>
      </c>
      <c r="U17" s="3">
        <f>R17</f>
        <v>100</v>
      </c>
      <c r="V17" s="31">
        <f>U17*J17</f>
        <v>0</v>
      </c>
      <c r="W17" s="3">
        <f t="shared" si="2"/>
        <v>257.7</v>
      </c>
      <c r="X17" s="31">
        <f t="shared" si="3"/>
        <v>0</v>
      </c>
      <c r="Y17" s="8">
        <v>175</v>
      </c>
      <c r="Z17" s="16">
        <v>185</v>
      </c>
      <c r="AA17" s="3">
        <v>190</v>
      </c>
      <c r="AC17" s="3">
        <f t="shared" si="7"/>
        <v>190</v>
      </c>
      <c r="AD17" s="31">
        <f t="shared" si="4"/>
        <v>0</v>
      </c>
      <c r="AE17" s="3">
        <f t="shared" si="5"/>
        <v>447.7</v>
      </c>
      <c r="AF17" s="31">
        <f t="shared" si="6"/>
        <v>0</v>
      </c>
      <c r="AG17" s="22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40"/>
    </row>
    <row r="18" spans="2:76" s="3" customFormat="1" ht="12.75">
      <c r="B18" s="58">
        <v>2</v>
      </c>
      <c r="C18" s="3">
        <v>67.5</v>
      </c>
      <c r="D18" s="3" t="s">
        <v>46</v>
      </c>
      <c r="E18" s="3" t="s">
        <v>33</v>
      </c>
      <c r="F18" s="3" t="s">
        <v>15</v>
      </c>
      <c r="G18" s="1">
        <v>34078</v>
      </c>
      <c r="H18" s="3" t="s">
        <v>9</v>
      </c>
      <c r="I18" s="2">
        <v>60.7</v>
      </c>
      <c r="J18" s="31"/>
      <c r="K18" s="8">
        <v>90</v>
      </c>
      <c r="L18" s="17">
        <v>95</v>
      </c>
      <c r="M18" s="61">
        <v>100</v>
      </c>
      <c r="O18" s="3">
        <f>L18</f>
        <v>95</v>
      </c>
      <c r="P18" s="31">
        <f>O18*J18</f>
        <v>0</v>
      </c>
      <c r="Q18" s="60">
        <v>72.5</v>
      </c>
      <c r="R18" s="8">
        <v>72.5</v>
      </c>
      <c r="S18" s="8">
        <v>80</v>
      </c>
      <c r="U18" s="3">
        <f>S18</f>
        <v>80</v>
      </c>
      <c r="V18" s="31">
        <f>U18*J18</f>
        <v>0</v>
      </c>
      <c r="W18" s="3">
        <f t="shared" si="2"/>
        <v>175</v>
      </c>
      <c r="X18" s="31">
        <f t="shared" si="3"/>
        <v>0</v>
      </c>
      <c r="Y18" s="8">
        <v>115</v>
      </c>
      <c r="Z18" s="16">
        <v>122.5</v>
      </c>
      <c r="AA18" s="3">
        <v>125</v>
      </c>
      <c r="AC18" s="3">
        <f t="shared" si="7"/>
        <v>125</v>
      </c>
      <c r="AD18" s="31">
        <f t="shared" si="4"/>
        <v>0</v>
      </c>
      <c r="AE18" s="3">
        <f t="shared" si="5"/>
        <v>300</v>
      </c>
      <c r="AF18" s="31">
        <f t="shared" si="6"/>
        <v>0</v>
      </c>
      <c r="AG18" s="22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40"/>
    </row>
    <row r="19" spans="1:76" s="3" customFormat="1" ht="12.75">
      <c r="A19" s="8"/>
      <c r="B19" s="58">
        <v>1</v>
      </c>
      <c r="C19" s="3">
        <v>67.5</v>
      </c>
      <c r="D19" s="3" t="s">
        <v>47</v>
      </c>
      <c r="E19" s="3" t="s">
        <v>33</v>
      </c>
      <c r="F19" s="3" t="s">
        <v>15</v>
      </c>
      <c r="G19" s="1">
        <v>32286</v>
      </c>
      <c r="H19" s="3" t="s">
        <v>10</v>
      </c>
      <c r="I19" s="2">
        <v>66.6</v>
      </c>
      <c r="J19" s="31"/>
      <c r="K19" s="8">
        <v>170</v>
      </c>
      <c r="L19" s="17">
        <v>180</v>
      </c>
      <c r="M19" s="16" t="s">
        <v>45</v>
      </c>
      <c r="O19" s="3">
        <f>L19</f>
        <v>180</v>
      </c>
      <c r="P19" s="31">
        <f aca="true" t="shared" si="8" ref="P19:P44">O19*J19</f>
        <v>0</v>
      </c>
      <c r="Q19" s="8">
        <v>105</v>
      </c>
      <c r="R19" s="8">
        <v>110</v>
      </c>
      <c r="S19" s="8" t="s">
        <v>45</v>
      </c>
      <c r="U19" s="3">
        <f>R19</f>
        <v>110</v>
      </c>
      <c r="V19" s="31">
        <f aca="true" t="shared" si="9" ref="V19:V44">U19*J19</f>
        <v>0</v>
      </c>
      <c r="W19" s="3">
        <f t="shared" si="2"/>
        <v>290</v>
      </c>
      <c r="X19" s="31">
        <f aca="true" t="shared" si="10" ref="X19:X44">W19*J19</f>
        <v>0</v>
      </c>
      <c r="Y19" s="8">
        <v>190</v>
      </c>
      <c r="Z19" s="16">
        <v>200</v>
      </c>
      <c r="AA19" s="3">
        <v>210</v>
      </c>
      <c r="AC19" s="3">
        <f t="shared" si="7"/>
        <v>210</v>
      </c>
      <c r="AD19" s="31">
        <f aca="true" t="shared" si="11" ref="AD19:AD44">AC19*J19</f>
        <v>0</v>
      </c>
      <c r="AE19" s="3">
        <f t="shared" si="5"/>
        <v>500</v>
      </c>
      <c r="AF19" s="31">
        <f aca="true" t="shared" si="12" ref="AF19:AF44">AE19*J19</f>
        <v>0</v>
      </c>
      <c r="AG19" s="2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40"/>
    </row>
    <row r="20" spans="2:76" s="3" customFormat="1" ht="12.75">
      <c r="B20" s="58">
        <v>1</v>
      </c>
      <c r="C20" s="3">
        <v>75</v>
      </c>
      <c r="D20" s="3" t="s">
        <v>48</v>
      </c>
      <c r="E20" s="3" t="s">
        <v>33</v>
      </c>
      <c r="F20" s="3" t="s">
        <v>15</v>
      </c>
      <c r="G20" s="1">
        <v>34849</v>
      </c>
      <c r="H20" s="3" t="s">
        <v>25</v>
      </c>
      <c r="I20" s="2">
        <v>71.6</v>
      </c>
      <c r="J20" s="31"/>
      <c r="K20" s="8">
        <v>107.5</v>
      </c>
      <c r="L20" s="17">
        <v>120</v>
      </c>
      <c r="M20" s="16">
        <v>125</v>
      </c>
      <c r="O20" s="3">
        <f>M20</f>
        <v>125</v>
      </c>
      <c r="P20" s="31">
        <f t="shared" si="8"/>
        <v>0</v>
      </c>
      <c r="Q20" s="8">
        <v>105</v>
      </c>
      <c r="R20" s="60">
        <v>115</v>
      </c>
      <c r="S20" s="60">
        <v>115</v>
      </c>
      <c r="U20" s="3">
        <f>Q20</f>
        <v>105</v>
      </c>
      <c r="V20" s="31">
        <f t="shared" si="9"/>
        <v>0</v>
      </c>
      <c r="W20" s="3">
        <f t="shared" si="2"/>
        <v>230</v>
      </c>
      <c r="X20" s="31">
        <f t="shared" si="10"/>
        <v>0</v>
      </c>
      <c r="Y20" s="8">
        <v>160</v>
      </c>
      <c r="Z20" s="16">
        <v>170</v>
      </c>
      <c r="AA20" s="3">
        <v>180</v>
      </c>
      <c r="AC20" s="3">
        <f t="shared" si="7"/>
        <v>180</v>
      </c>
      <c r="AD20" s="31">
        <f t="shared" si="11"/>
        <v>0</v>
      </c>
      <c r="AE20" s="3">
        <f t="shared" si="5"/>
        <v>410</v>
      </c>
      <c r="AF20" s="31">
        <f t="shared" si="12"/>
        <v>0</v>
      </c>
      <c r="AG20" s="2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40"/>
    </row>
    <row r="21" spans="1:76" s="24" customFormat="1" ht="12.75">
      <c r="A21" s="8"/>
      <c r="B21" s="58">
        <v>1</v>
      </c>
      <c r="C21" s="3">
        <v>75</v>
      </c>
      <c r="D21" s="3" t="s">
        <v>49</v>
      </c>
      <c r="E21" s="3" t="s">
        <v>33</v>
      </c>
      <c r="F21" s="3" t="s">
        <v>15</v>
      </c>
      <c r="G21" s="1">
        <v>33646</v>
      </c>
      <c r="H21" s="3" t="s">
        <v>9</v>
      </c>
      <c r="I21" s="2">
        <v>70.6</v>
      </c>
      <c r="J21" s="31"/>
      <c r="K21" s="8">
        <v>130</v>
      </c>
      <c r="L21" s="17">
        <v>135</v>
      </c>
      <c r="M21" s="61">
        <v>140</v>
      </c>
      <c r="N21" s="54"/>
      <c r="O21" s="3">
        <f>L21</f>
        <v>135</v>
      </c>
      <c r="P21" s="31">
        <f t="shared" si="8"/>
        <v>0</v>
      </c>
      <c r="Q21" s="60">
        <v>95</v>
      </c>
      <c r="R21" s="8">
        <v>95</v>
      </c>
      <c r="S21" s="8">
        <v>102.5</v>
      </c>
      <c r="T21" s="3"/>
      <c r="U21" s="3">
        <f>S21</f>
        <v>102.5</v>
      </c>
      <c r="V21" s="31">
        <f t="shared" si="9"/>
        <v>0</v>
      </c>
      <c r="W21" s="3">
        <f t="shared" si="2"/>
        <v>237.5</v>
      </c>
      <c r="X21" s="31">
        <f t="shared" si="10"/>
        <v>0</v>
      </c>
      <c r="Y21" s="8">
        <v>150</v>
      </c>
      <c r="Z21" s="16">
        <v>160</v>
      </c>
      <c r="AA21" s="62">
        <v>167.5</v>
      </c>
      <c r="AB21" s="3"/>
      <c r="AC21" s="3">
        <f>Z21</f>
        <v>160</v>
      </c>
      <c r="AD21" s="31">
        <f t="shared" si="11"/>
        <v>0</v>
      </c>
      <c r="AE21" s="3">
        <f t="shared" si="5"/>
        <v>397.5</v>
      </c>
      <c r="AF21" s="31">
        <f t="shared" si="12"/>
        <v>0</v>
      </c>
      <c r="AG21" s="2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25"/>
    </row>
    <row r="22" spans="1:76" s="24" customFormat="1" ht="12.75">
      <c r="A22" s="3"/>
      <c r="B22" s="58">
        <v>2</v>
      </c>
      <c r="C22" s="3">
        <v>75</v>
      </c>
      <c r="D22" s="3" t="s">
        <v>50</v>
      </c>
      <c r="E22" s="3" t="s">
        <v>33</v>
      </c>
      <c r="F22" s="3" t="s">
        <v>15</v>
      </c>
      <c r="G22" s="1">
        <v>34014</v>
      </c>
      <c r="H22" s="3" t="s">
        <v>9</v>
      </c>
      <c r="I22" s="2">
        <v>68.7</v>
      </c>
      <c r="J22" s="31"/>
      <c r="K22" s="8">
        <v>40</v>
      </c>
      <c r="L22" s="17">
        <v>90</v>
      </c>
      <c r="M22" s="61">
        <v>100</v>
      </c>
      <c r="N22" s="54"/>
      <c r="O22" s="3">
        <f>L22</f>
        <v>90</v>
      </c>
      <c r="P22" s="31">
        <f t="shared" si="8"/>
        <v>0</v>
      </c>
      <c r="Q22" s="8">
        <v>65</v>
      </c>
      <c r="R22" s="8">
        <v>80</v>
      </c>
      <c r="S22" s="60">
        <v>87.5</v>
      </c>
      <c r="T22" s="3"/>
      <c r="U22" s="3">
        <f>R22</f>
        <v>80</v>
      </c>
      <c r="V22" s="31">
        <f t="shared" si="9"/>
        <v>0</v>
      </c>
      <c r="W22" s="3">
        <f t="shared" si="2"/>
        <v>170</v>
      </c>
      <c r="X22" s="31">
        <f t="shared" si="10"/>
        <v>0</v>
      </c>
      <c r="Y22" s="8">
        <v>60</v>
      </c>
      <c r="Z22" s="16">
        <v>105</v>
      </c>
      <c r="AA22" s="3">
        <v>120</v>
      </c>
      <c r="AB22" s="3"/>
      <c r="AC22" s="3">
        <f>AA22</f>
        <v>120</v>
      </c>
      <c r="AD22" s="31">
        <f t="shared" si="11"/>
        <v>0</v>
      </c>
      <c r="AE22" s="3">
        <f t="shared" si="5"/>
        <v>290</v>
      </c>
      <c r="AF22" s="31">
        <f t="shared" si="12"/>
        <v>0</v>
      </c>
      <c r="AG22" s="22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5"/>
    </row>
    <row r="23" spans="1:33" ht="12.75">
      <c r="A23" s="8"/>
      <c r="B23" s="58">
        <v>1</v>
      </c>
      <c r="C23" s="3">
        <v>75</v>
      </c>
      <c r="D23" s="3" t="s">
        <v>51</v>
      </c>
      <c r="E23" s="3" t="s">
        <v>52</v>
      </c>
      <c r="F23" s="3" t="s">
        <v>15</v>
      </c>
      <c r="G23" s="1">
        <v>33358</v>
      </c>
      <c r="H23" s="3" t="s">
        <v>10</v>
      </c>
      <c r="I23" s="2">
        <v>73.5</v>
      </c>
      <c r="J23" s="31"/>
      <c r="K23" s="8">
        <v>160</v>
      </c>
      <c r="L23" s="17">
        <v>170</v>
      </c>
      <c r="M23" s="16">
        <v>175</v>
      </c>
      <c r="N23" s="3"/>
      <c r="O23" s="3">
        <f aca="true" t="shared" si="13" ref="O23:O34">M23</f>
        <v>175</v>
      </c>
      <c r="P23" s="31">
        <f t="shared" si="8"/>
        <v>0</v>
      </c>
      <c r="Q23" s="8">
        <v>120</v>
      </c>
      <c r="R23" s="8">
        <v>130</v>
      </c>
      <c r="S23" s="60">
        <v>135</v>
      </c>
      <c r="T23" s="3"/>
      <c r="U23" s="3">
        <f>R23</f>
        <v>130</v>
      </c>
      <c r="V23" s="31">
        <f t="shared" si="9"/>
        <v>0</v>
      </c>
      <c r="W23" s="3">
        <f t="shared" si="2"/>
        <v>305</v>
      </c>
      <c r="X23" s="31">
        <f t="shared" si="10"/>
        <v>0</v>
      </c>
      <c r="Y23" s="8">
        <v>170</v>
      </c>
      <c r="Z23" s="16">
        <v>180</v>
      </c>
      <c r="AA23" s="3">
        <v>195</v>
      </c>
      <c r="AB23" s="3"/>
      <c r="AC23" s="3">
        <f>AA23</f>
        <v>195</v>
      </c>
      <c r="AD23" s="31">
        <f t="shared" si="11"/>
        <v>0</v>
      </c>
      <c r="AE23" s="3">
        <f t="shared" si="5"/>
        <v>500</v>
      </c>
      <c r="AF23" s="31">
        <f t="shared" si="12"/>
        <v>0</v>
      </c>
      <c r="AG23" s="22"/>
    </row>
    <row r="24" spans="1:33" ht="12.75">
      <c r="A24" s="3"/>
      <c r="B24" s="58">
        <v>1</v>
      </c>
      <c r="C24" s="3">
        <v>75</v>
      </c>
      <c r="D24" s="3" t="s">
        <v>53</v>
      </c>
      <c r="E24" s="3" t="s">
        <v>33</v>
      </c>
      <c r="F24" s="3" t="s">
        <v>15</v>
      </c>
      <c r="G24" s="1">
        <v>23869</v>
      </c>
      <c r="H24" s="3" t="s">
        <v>17</v>
      </c>
      <c r="I24" s="2">
        <v>71.5</v>
      </c>
      <c r="J24" s="31"/>
      <c r="K24" s="8">
        <v>150</v>
      </c>
      <c r="L24" s="17">
        <v>160</v>
      </c>
      <c r="M24" s="16" t="s">
        <v>45</v>
      </c>
      <c r="N24" s="3"/>
      <c r="O24" s="3">
        <f>L24</f>
        <v>160</v>
      </c>
      <c r="P24" s="31">
        <f t="shared" si="8"/>
        <v>0</v>
      </c>
      <c r="Q24" s="8">
        <v>110</v>
      </c>
      <c r="R24" s="60">
        <v>115</v>
      </c>
      <c r="S24" s="8" t="s">
        <v>45</v>
      </c>
      <c r="T24" s="3"/>
      <c r="U24" s="3">
        <f>Q24</f>
        <v>110</v>
      </c>
      <c r="V24" s="31">
        <f t="shared" si="9"/>
        <v>0</v>
      </c>
      <c r="W24" s="3">
        <f t="shared" si="2"/>
        <v>270</v>
      </c>
      <c r="X24" s="31">
        <f t="shared" si="10"/>
        <v>0</v>
      </c>
      <c r="Y24" s="8">
        <v>150</v>
      </c>
      <c r="Z24" s="16">
        <v>160</v>
      </c>
      <c r="AA24" s="3">
        <v>170</v>
      </c>
      <c r="AB24" s="3"/>
      <c r="AC24" s="3">
        <f>AA24</f>
        <v>170</v>
      </c>
      <c r="AD24" s="31">
        <f t="shared" si="11"/>
        <v>0</v>
      </c>
      <c r="AE24" s="3">
        <f t="shared" si="5"/>
        <v>440</v>
      </c>
      <c r="AF24" s="31">
        <f t="shared" si="12"/>
        <v>0</v>
      </c>
      <c r="AG24" s="22"/>
    </row>
    <row r="25" spans="1:76" s="3" customFormat="1" ht="15">
      <c r="A25" s="8"/>
      <c r="B25" s="58">
        <v>1</v>
      </c>
      <c r="C25" s="3">
        <v>82.5</v>
      </c>
      <c r="D25" s="3" t="s">
        <v>31</v>
      </c>
      <c r="E25" s="3" t="s">
        <v>33</v>
      </c>
      <c r="F25" s="3" t="s">
        <v>15</v>
      </c>
      <c r="G25" s="1">
        <v>34248</v>
      </c>
      <c r="H25" s="3" t="s">
        <v>9</v>
      </c>
      <c r="I25" s="2">
        <v>78.9</v>
      </c>
      <c r="J25" s="31"/>
      <c r="K25" s="8">
        <v>170</v>
      </c>
      <c r="L25" s="64">
        <v>182.5</v>
      </c>
      <c r="M25" s="16">
        <v>182.5</v>
      </c>
      <c r="O25" s="3">
        <f t="shared" si="13"/>
        <v>182.5</v>
      </c>
      <c r="P25" s="31">
        <f t="shared" si="8"/>
        <v>0</v>
      </c>
      <c r="Q25" s="8">
        <v>100</v>
      </c>
      <c r="R25" s="8">
        <v>107.5</v>
      </c>
      <c r="S25" s="8">
        <v>112.5</v>
      </c>
      <c r="U25" s="3">
        <f>S25</f>
        <v>112.5</v>
      </c>
      <c r="V25" s="31">
        <f t="shared" si="9"/>
        <v>0</v>
      </c>
      <c r="W25" s="3">
        <f t="shared" si="2"/>
        <v>295</v>
      </c>
      <c r="X25" s="31">
        <f t="shared" si="10"/>
        <v>0</v>
      </c>
      <c r="Y25" s="8">
        <v>195</v>
      </c>
      <c r="Z25" s="16">
        <v>202.5</v>
      </c>
      <c r="AA25" s="62">
        <v>207.5</v>
      </c>
      <c r="AC25" s="3">
        <f>Z25</f>
        <v>202.5</v>
      </c>
      <c r="AD25" s="31">
        <f t="shared" si="11"/>
        <v>0</v>
      </c>
      <c r="AE25" s="3">
        <f t="shared" si="5"/>
        <v>497.5</v>
      </c>
      <c r="AF25" s="31">
        <f t="shared" si="12"/>
        <v>0</v>
      </c>
      <c r="AG25" s="22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52"/>
    </row>
    <row r="26" spans="2:76" s="3" customFormat="1" ht="12.75">
      <c r="B26" s="58">
        <v>1</v>
      </c>
      <c r="C26" s="3">
        <v>82.5</v>
      </c>
      <c r="D26" s="3" t="s">
        <v>55</v>
      </c>
      <c r="E26" s="3" t="s">
        <v>35</v>
      </c>
      <c r="F26" s="3" t="s">
        <v>15</v>
      </c>
      <c r="G26" s="1">
        <v>33345</v>
      </c>
      <c r="H26" s="3" t="s">
        <v>10</v>
      </c>
      <c r="I26" s="2">
        <v>80.1</v>
      </c>
      <c r="J26" s="31"/>
      <c r="K26" s="8">
        <v>160</v>
      </c>
      <c r="L26" s="64">
        <v>170</v>
      </c>
      <c r="M26" s="16">
        <v>170</v>
      </c>
      <c r="O26" s="3">
        <f t="shared" si="13"/>
        <v>170</v>
      </c>
      <c r="P26" s="31">
        <f t="shared" si="8"/>
        <v>0</v>
      </c>
      <c r="Q26" s="8">
        <v>120</v>
      </c>
      <c r="R26" s="8">
        <v>125</v>
      </c>
      <c r="S26" s="63">
        <v>127.5</v>
      </c>
      <c r="U26" s="3">
        <f>S26</f>
        <v>127.5</v>
      </c>
      <c r="V26" s="31">
        <f t="shared" si="9"/>
        <v>0</v>
      </c>
      <c r="W26" s="3">
        <f t="shared" si="2"/>
        <v>297.5</v>
      </c>
      <c r="X26" s="31">
        <f t="shared" si="10"/>
        <v>0</v>
      </c>
      <c r="Y26" s="8">
        <v>180</v>
      </c>
      <c r="Z26" s="16">
        <v>190</v>
      </c>
      <c r="AA26" s="3">
        <v>200</v>
      </c>
      <c r="AC26" s="3">
        <f>AA26</f>
        <v>200</v>
      </c>
      <c r="AD26" s="31">
        <f t="shared" si="11"/>
        <v>0</v>
      </c>
      <c r="AE26" s="3">
        <f t="shared" si="5"/>
        <v>497.5</v>
      </c>
      <c r="AF26" s="31">
        <f t="shared" si="12"/>
        <v>0</v>
      </c>
      <c r="AG26" s="22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40"/>
    </row>
    <row r="27" spans="1:76" s="3" customFormat="1" ht="12.75">
      <c r="A27" s="8"/>
      <c r="B27" s="58">
        <v>2</v>
      </c>
      <c r="C27" s="3">
        <v>82.5</v>
      </c>
      <c r="D27" s="3" t="s">
        <v>56</v>
      </c>
      <c r="E27" s="3" t="s">
        <v>33</v>
      </c>
      <c r="F27" s="3" t="s">
        <v>15</v>
      </c>
      <c r="G27" s="1">
        <v>32742</v>
      </c>
      <c r="H27" s="3" t="s">
        <v>10</v>
      </c>
      <c r="I27" s="2">
        <v>82</v>
      </c>
      <c r="J27" s="31"/>
      <c r="K27" s="8">
        <v>155</v>
      </c>
      <c r="L27" s="17">
        <v>170</v>
      </c>
      <c r="M27" s="16">
        <v>175</v>
      </c>
      <c r="O27" s="3">
        <f t="shared" si="13"/>
        <v>175</v>
      </c>
      <c r="P27" s="31">
        <f t="shared" si="8"/>
        <v>0</v>
      </c>
      <c r="Q27" s="8">
        <v>80</v>
      </c>
      <c r="R27" s="8">
        <v>90</v>
      </c>
      <c r="S27" s="8">
        <v>95</v>
      </c>
      <c r="U27" s="3">
        <f>S27</f>
        <v>95</v>
      </c>
      <c r="V27" s="31">
        <f t="shared" si="9"/>
        <v>0</v>
      </c>
      <c r="W27" s="3">
        <f t="shared" si="2"/>
        <v>270</v>
      </c>
      <c r="X27" s="31">
        <f t="shared" si="10"/>
        <v>0</v>
      </c>
      <c r="Y27" s="8">
        <v>180</v>
      </c>
      <c r="Z27" s="61">
        <v>190</v>
      </c>
      <c r="AA27" s="3">
        <v>190</v>
      </c>
      <c r="AC27" s="3">
        <f>AA27</f>
        <v>190</v>
      </c>
      <c r="AD27" s="31">
        <f t="shared" si="11"/>
        <v>0</v>
      </c>
      <c r="AE27" s="3">
        <f t="shared" si="5"/>
        <v>460</v>
      </c>
      <c r="AF27" s="31">
        <f t="shared" si="12"/>
        <v>0</v>
      </c>
      <c r="AG27" s="22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40"/>
    </row>
    <row r="28" spans="1:33" ht="12.75">
      <c r="A28" s="3"/>
      <c r="B28" s="58">
        <v>3</v>
      </c>
      <c r="C28" s="3">
        <v>82.5</v>
      </c>
      <c r="D28" s="3" t="s">
        <v>57</v>
      </c>
      <c r="E28" s="3" t="s">
        <v>58</v>
      </c>
      <c r="F28" s="3" t="s">
        <v>15</v>
      </c>
      <c r="G28" s="1" t="s">
        <v>59</v>
      </c>
      <c r="H28" s="3" t="s">
        <v>10</v>
      </c>
      <c r="I28" s="2">
        <v>81</v>
      </c>
      <c r="J28" s="31"/>
      <c r="K28" s="8">
        <v>130</v>
      </c>
      <c r="L28" s="17">
        <v>140</v>
      </c>
      <c r="M28" s="16">
        <v>145</v>
      </c>
      <c r="N28" s="3"/>
      <c r="O28" s="3">
        <f t="shared" si="13"/>
        <v>145</v>
      </c>
      <c r="P28" s="31">
        <f t="shared" si="8"/>
        <v>0</v>
      </c>
      <c r="Q28" s="8">
        <v>110</v>
      </c>
      <c r="R28" s="8">
        <v>115</v>
      </c>
      <c r="S28" s="8">
        <v>120</v>
      </c>
      <c r="T28" s="3"/>
      <c r="U28" s="3">
        <f>S28</f>
        <v>120</v>
      </c>
      <c r="V28" s="31">
        <f t="shared" si="9"/>
        <v>0</v>
      </c>
      <c r="W28" s="3">
        <f t="shared" si="2"/>
        <v>265</v>
      </c>
      <c r="X28" s="31">
        <f t="shared" si="10"/>
        <v>0</v>
      </c>
      <c r="Y28" s="8">
        <v>150</v>
      </c>
      <c r="Z28" s="16">
        <v>160</v>
      </c>
      <c r="AA28" s="3">
        <v>170</v>
      </c>
      <c r="AB28" s="3"/>
      <c r="AC28" s="3">
        <f>AA28</f>
        <v>170</v>
      </c>
      <c r="AD28" s="31">
        <f t="shared" si="11"/>
        <v>0</v>
      </c>
      <c r="AE28" s="3">
        <f t="shared" si="5"/>
        <v>435</v>
      </c>
      <c r="AF28" s="31">
        <f t="shared" si="12"/>
        <v>0</v>
      </c>
      <c r="AG28" s="22"/>
    </row>
    <row r="29" spans="1:33" ht="12.75" customHeight="1">
      <c r="A29" s="8"/>
      <c r="B29" s="58">
        <v>1</v>
      </c>
      <c r="C29" s="3">
        <v>82.5</v>
      </c>
      <c r="D29" s="3" t="s">
        <v>60</v>
      </c>
      <c r="E29" s="3" t="s">
        <v>33</v>
      </c>
      <c r="F29" s="3" t="s">
        <v>15</v>
      </c>
      <c r="G29" s="1">
        <v>28864</v>
      </c>
      <c r="H29" s="3" t="s">
        <v>8</v>
      </c>
      <c r="I29" s="2">
        <v>81.8</v>
      </c>
      <c r="J29" s="31"/>
      <c r="K29" s="8">
        <v>170</v>
      </c>
      <c r="L29" s="17">
        <v>180</v>
      </c>
      <c r="M29" s="16" t="s">
        <v>45</v>
      </c>
      <c r="N29" s="3"/>
      <c r="O29" s="3">
        <f>L29</f>
        <v>180</v>
      </c>
      <c r="P29" s="31">
        <f t="shared" si="8"/>
        <v>0</v>
      </c>
      <c r="Q29" s="8">
        <v>130</v>
      </c>
      <c r="R29" s="60">
        <v>135</v>
      </c>
      <c r="S29" s="8" t="s">
        <v>45</v>
      </c>
      <c r="T29" s="3"/>
      <c r="U29" s="3">
        <f>Q29</f>
        <v>130</v>
      </c>
      <c r="V29" s="31">
        <f t="shared" si="9"/>
        <v>0</v>
      </c>
      <c r="W29" s="3">
        <f t="shared" si="2"/>
        <v>310</v>
      </c>
      <c r="X29" s="31">
        <f t="shared" si="10"/>
        <v>0</v>
      </c>
      <c r="Y29" s="8">
        <v>220</v>
      </c>
      <c r="Z29" s="61">
        <v>250</v>
      </c>
      <c r="AA29" s="3" t="s">
        <v>45</v>
      </c>
      <c r="AB29" s="3"/>
      <c r="AC29" s="3">
        <f>Y29</f>
        <v>220</v>
      </c>
      <c r="AD29" s="31">
        <f t="shared" si="11"/>
        <v>0</v>
      </c>
      <c r="AE29" s="3">
        <f t="shared" si="5"/>
        <v>530</v>
      </c>
      <c r="AF29" s="31">
        <f t="shared" si="12"/>
        <v>0</v>
      </c>
      <c r="AG29" s="22"/>
    </row>
    <row r="30" spans="1:76" ht="15">
      <c r="A30" s="3"/>
      <c r="B30" s="58">
        <v>2</v>
      </c>
      <c r="C30" s="3">
        <v>82.5</v>
      </c>
      <c r="D30" s="3" t="s">
        <v>61</v>
      </c>
      <c r="E30" s="3" t="s">
        <v>58</v>
      </c>
      <c r="F30" s="3" t="s">
        <v>15</v>
      </c>
      <c r="G30" s="1" t="s">
        <v>62</v>
      </c>
      <c r="H30" s="3" t="s">
        <v>8</v>
      </c>
      <c r="I30" s="2">
        <v>81.7</v>
      </c>
      <c r="J30" s="31"/>
      <c r="K30" s="8">
        <v>145</v>
      </c>
      <c r="L30" s="17">
        <v>155</v>
      </c>
      <c r="M30" s="61">
        <v>170</v>
      </c>
      <c r="N30" s="3"/>
      <c r="O30" s="3">
        <f>L30</f>
        <v>155</v>
      </c>
      <c r="P30" s="31">
        <f t="shared" si="8"/>
        <v>0</v>
      </c>
      <c r="Q30" s="8">
        <v>105</v>
      </c>
      <c r="R30" s="8">
        <v>110</v>
      </c>
      <c r="S30" s="8">
        <v>115</v>
      </c>
      <c r="T30" s="3"/>
      <c r="U30" s="3">
        <f>S30</f>
        <v>115</v>
      </c>
      <c r="V30" s="31">
        <f t="shared" si="9"/>
        <v>0</v>
      </c>
      <c r="W30" s="3">
        <f t="shared" si="2"/>
        <v>270</v>
      </c>
      <c r="X30" s="31">
        <f t="shared" si="10"/>
        <v>0</v>
      </c>
      <c r="Y30" s="8">
        <v>155</v>
      </c>
      <c r="Z30" s="16">
        <v>170</v>
      </c>
      <c r="AA30" s="62">
        <v>185</v>
      </c>
      <c r="AB30" s="3"/>
      <c r="AC30" s="3">
        <f>Z30</f>
        <v>170</v>
      </c>
      <c r="AD30" s="31">
        <f t="shared" si="11"/>
        <v>0</v>
      </c>
      <c r="AE30" s="3">
        <f t="shared" si="5"/>
        <v>440</v>
      </c>
      <c r="AF30" s="31">
        <f t="shared" si="12"/>
        <v>0</v>
      </c>
      <c r="AG30" s="22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</row>
    <row r="31" spans="1:33" ht="12.75" customHeight="1">
      <c r="A31" s="8"/>
      <c r="B31" s="58">
        <v>3</v>
      </c>
      <c r="C31" s="3">
        <v>82.5</v>
      </c>
      <c r="D31" s="3" t="s">
        <v>63</v>
      </c>
      <c r="E31" s="3" t="s">
        <v>33</v>
      </c>
      <c r="F31" s="3" t="s">
        <v>15</v>
      </c>
      <c r="G31" s="1">
        <v>31984</v>
      </c>
      <c r="H31" s="3" t="s">
        <v>8</v>
      </c>
      <c r="I31" s="2">
        <v>76.4</v>
      </c>
      <c r="J31" s="31"/>
      <c r="K31" s="8">
        <v>110</v>
      </c>
      <c r="L31" s="17">
        <v>120</v>
      </c>
      <c r="M31" s="16">
        <v>125</v>
      </c>
      <c r="N31" s="54"/>
      <c r="O31" s="3">
        <f t="shared" si="13"/>
        <v>125</v>
      </c>
      <c r="P31" s="31">
        <f t="shared" si="8"/>
        <v>0</v>
      </c>
      <c r="Q31" s="8">
        <v>100</v>
      </c>
      <c r="R31" s="60">
        <v>107.5</v>
      </c>
      <c r="S31" s="60">
        <v>107.5</v>
      </c>
      <c r="T31" s="3"/>
      <c r="U31" s="3">
        <f>Q31</f>
        <v>100</v>
      </c>
      <c r="V31" s="31">
        <f t="shared" si="9"/>
        <v>0</v>
      </c>
      <c r="W31" s="3">
        <f t="shared" si="2"/>
        <v>225</v>
      </c>
      <c r="X31" s="31">
        <f t="shared" si="10"/>
        <v>0</v>
      </c>
      <c r="Y31" s="8">
        <v>155</v>
      </c>
      <c r="Z31" s="61">
        <v>170</v>
      </c>
      <c r="AA31" s="62">
        <v>170</v>
      </c>
      <c r="AB31" s="3"/>
      <c r="AC31" s="3">
        <f>Y31</f>
        <v>155</v>
      </c>
      <c r="AD31" s="31">
        <f t="shared" si="11"/>
        <v>0</v>
      </c>
      <c r="AE31" s="3">
        <f t="shared" si="5"/>
        <v>380</v>
      </c>
      <c r="AF31" s="31">
        <f t="shared" si="12"/>
        <v>0</v>
      </c>
      <c r="AG31" s="22"/>
    </row>
    <row r="32" spans="1:33" ht="12.75" customHeight="1">
      <c r="A32" s="3"/>
      <c r="B32" s="58">
        <v>1</v>
      </c>
      <c r="C32" s="3">
        <v>90</v>
      </c>
      <c r="D32" s="3" t="s">
        <v>54</v>
      </c>
      <c r="E32" s="3" t="s">
        <v>33</v>
      </c>
      <c r="F32" s="3" t="s">
        <v>15</v>
      </c>
      <c r="G32" s="1">
        <v>34124</v>
      </c>
      <c r="H32" s="3" t="s">
        <v>9</v>
      </c>
      <c r="I32" s="2">
        <v>86.5</v>
      </c>
      <c r="J32" s="31"/>
      <c r="K32" s="8">
        <v>140</v>
      </c>
      <c r="L32" s="17">
        <v>150</v>
      </c>
      <c r="M32" s="16">
        <v>160</v>
      </c>
      <c r="N32" s="3"/>
      <c r="O32" s="3">
        <f t="shared" si="13"/>
        <v>160</v>
      </c>
      <c r="P32" s="31">
        <f t="shared" si="8"/>
        <v>0</v>
      </c>
      <c r="Q32" s="8">
        <v>95</v>
      </c>
      <c r="R32" s="60">
        <v>100</v>
      </c>
      <c r="S32" s="60">
        <v>100</v>
      </c>
      <c r="T32" s="3"/>
      <c r="U32" s="3">
        <f>Q32</f>
        <v>95</v>
      </c>
      <c r="V32" s="31">
        <f t="shared" si="9"/>
        <v>0</v>
      </c>
      <c r="W32" s="3">
        <f t="shared" si="2"/>
        <v>255</v>
      </c>
      <c r="X32" s="31">
        <f t="shared" si="10"/>
        <v>0</v>
      </c>
      <c r="Y32" s="8">
        <v>170</v>
      </c>
      <c r="Z32" s="16">
        <v>185</v>
      </c>
      <c r="AA32" s="3">
        <v>195</v>
      </c>
      <c r="AB32" s="3"/>
      <c r="AC32" s="3">
        <f>AA32</f>
        <v>195</v>
      </c>
      <c r="AD32" s="31">
        <f t="shared" si="11"/>
        <v>0</v>
      </c>
      <c r="AE32" s="3">
        <f t="shared" si="5"/>
        <v>450</v>
      </c>
      <c r="AF32" s="31">
        <f t="shared" si="12"/>
        <v>0</v>
      </c>
      <c r="AG32" s="22"/>
    </row>
    <row r="33" spans="1:33" ht="12.75" customHeight="1">
      <c r="A33" s="8"/>
      <c r="B33" s="58">
        <v>2</v>
      </c>
      <c r="C33" s="3">
        <v>90</v>
      </c>
      <c r="D33" s="3" t="s">
        <v>64</v>
      </c>
      <c r="E33" s="3" t="s">
        <v>33</v>
      </c>
      <c r="F33" s="3" t="s">
        <v>15</v>
      </c>
      <c r="G33" s="1">
        <v>34168</v>
      </c>
      <c r="H33" s="3" t="s">
        <v>9</v>
      </c>
      <c r="I33" s="2">
        <v>87.5</v>
      </c>
      <c r="J33" s="31"/>
      <c r="K33" s="8">
        <v>40</v>
      </c>
      <c r="L33" s="17">
        <v>70</v>
      </c>
      <c r="M33" s="16">
        <v>80</v>
      </c>
      <c r="N33" s="3"/>
      <c r="O33" s="3">
        <f>M33</f>
        <v>80</v>
      </c>
      <c r="P33" s="31">
        <f>O33*J33</f>
        <v>0</v>
      </c>
      <c r="Q33" s="8">
        <v>80</v>
      </c>
      <c r="R33" s="8">
        <v>100</v>
      </c>
      <c r="S33" s="60">
        <v>110</v>
      </c>
      <c r="T33" s="3"/>
      <c r="U33" s="3">
        <f>R33</f>
        <v>100</v>
      </c>
      <c r="V33" s="31">
        <f>U33*J33</f>
        <v>0</v>
      </c>
      <c r="W33" s="3">
        <f>U33+O33</f>
        <v>180</v>
      </c>
      <c r="X33" s="31">
        <f>W33*J33</f>
        <v>0</v>
      </c>
      <c r="Y33" s="8">
        <v>100</v>
      </c>
      <c r="Z33" s="16">
        <v>120</v>
      </c>
      <c r="AA33" s="3">
        <v>135</v>
      </c>
      <c r="AB33" s="3"/>
      <c r="AC33" s="3">
        <f>AA33</f>
        <v>135</v>
      </c>
      <c r="AD33" s="31">
        <f>AC33*J33</f>
        <v>0</v>
      </c>
      <c r="AE33" s="3">
        <f>AC33+W33</f>
        <v>315</v>
      </c>
      <c r="AF33" s="31">
        <f>AE33*J33</f>
        <v>0</v>
      </c>
      <c r="AG33" s="22"/>
    </row>
    <row r="34" spans="1:33" ht="12.75" customHeight="1">
      <c r="A34" s="3"/>
      <c r="B34" s="58">
        <v>1</v>
      </c>
      <c r="C34" s="3">
        <v>90</v>
      </c>
      <c r="D34" s="3" t="s">
        <v>65</v>
      </c>
      <c r="E34" s="3" t="s">
        <v>33</v>
      </c>
      <c r="F34" s="3" t="s">
        <v>15</v>
      </c>
      <c r="G34" s="1">
        <v>33205</v>
      </c>
      <c r="H34" s="3" t="s">
        <v>10</v>
      </c>
      <c r="I34" s="2">
        <v>89.2</v>
      </c>
      <c r="J34" s="31"/>
      <c r="K34" s="8">
        <v>190</v>
      </c>
      <c r="L34" s="17">
        <v>197.5</v>
      </c>
      <c r="M34" s="16">
        <v>205</v>
      </c>
      <c r="N34" s="3"/>
      <c r="O34" s="3">
        <f t="shared" si="13"/>
        <v>205</v>
      </c>
      <c r="P34" s="31">
        <f t="shared" si="8"/>
        <v>0</v>
      </c>
      <c r="Q34" s="8">
        <v>120</v>
      </c>
      <c r="R34" s="60">
        <v>127.5</v>
      </c>
      <c r="S34" s="60">
        <v>127.5</v>
      </c>
      <c r="T34" s="3"/>
      <c r="U34" s="3">
        <f>Q34</f>
        <v>120</v>
      </c>
      <c r="V34" s="31">
        <f t="shared" si="9"/>
        <v>0</v>
      </c>
      <c r="W34" s="3">
        <f t="shared" si="2"/>
        <v>325</v>
      </c>
      <c r="X34" s="31">
        <f t="shared" si="10"/>
        <v>0</v>
      </c>
      <c r="Y34" s="8">
        <v>220</v>
      </c>
      <c r="Z34" s="16">
        <v>230</v>
      </c>
      <c r="AA34" s="62">
        <v>237.5</v>
      </c>
      <c r="AB34" s="3"/>
      <c r="AC34" s="3">
        <f>Z34</f>
        <v>230</v>
      </c>
      <c r="AD34" s="31">
        <f t="shared" si="11"/>
        <v>0</v>
      </c>
      <c r="AE34" s="3">
        <f t="shared" si="5"/>
        <v>555</v>
      </c>
      <c r="AF34" s="31">
        <f t="shared" si="12"/>
        <v>0</v>
      </c>
      <c r="AG34" s="22"/>
    </row>
    <row r="35" spans="1:33" ht="12.75">
      <c r="A35" s="8"/>
      <c r="B35" s="59">
        <v>2</v>
      </c>
      <c r="C35" s="8">
        <v>90</v>
      </c>
      <c r="D35" s="8" t="s">
        <v>66</v>
      </c>
      <c r="E35" s="8" t="s">
        <v>33</v>
      </c>
      <c r="F35" s="8" t="s">
        <v>15</v>
      </c>
      <c r="G35" s="13">
        <v>33241</v>
      </c>
      <c r="H35" s="8" t="s">
        <v>10</v>
      </c>
      <c r="I35" s="14">
        <v>84.5</v>
      </c>
      <c r="J35" s="32"/>
      <c r="K35" s="8">
        <v>185</v>
      </c>
      <c r="L35" s="64">
        <v>190</v>
      </c>
      <c r="M35" s="61">
        <v>190</v>
      </c>
      <c r="N35" s="3"/>
      <c r="O35" s="3">
        <f>K35</f>
        <v>185</v>
      </c>
      <c r="P35" s="31">
        <f t="shared" si="8"/>
        <v>0</v>
      </c>
      <c r="Q35" s="8">
        <v>145</v>
      </c>
      <c r="R35" s="60">
        <v>150</v>
      </c>
      <c r="S35" s="60">
        <v>150</v>
      </c>
      <c r="T35" s="3"/>
      <c r="U35" s="3">
        <f>Q35</f>
        <v>145</v>
      </c>
      <c r="V35" s="31">
        <f t="shared" si="9"/>
        <v>0</v>
      </c>
      <c r="W35" s="3">
        <f aca="true" t="shared" si="14" ref="W35:W44">U35+O35</f>
        <v>330</v>
      </c>
      <c r="X35" s="31">
        <f t="shared" si="10"/>
        <v>0</v>
      </c>
      <c r="Y35" s="8">
        <v>220</v>
      </c>
      <c r="Z35" s="61">
        <v>225</v>
      </c>
      <c r="AA35" s="62">
        <v>225</v>
      </c>
      <c r="AB35" s="3"/>
      <c r="AC35" s="3">
        <f>Y35</f>
        <v>220</v>
      </c>
      <c r="AD35" s="31">
        <f t="shared" si="11"/>
        <v>0</v>
      </c>
      <c r="AE35" s="3">
        <f t="shared" si="5"/>
        <v>550</v>
      </c>
      <c r="AF35" s="31">
        <f t="shared" si="12"/>
        <v>0</v>
      </c>
      <c r="AG35" s="22"/>
    </row>
    <row r="36" spans="1:33" ht="12.75" customHeight="1">
      <c r="A36" s="3"/>
      <c r="B36" s="58">
        <v>3</v>
      </c>
      <c r="C36" s="3">
        <v>90</v>
      </c>
      <c r="D36" s="3" t="s">
        <v>67</v>
      </c>
      <c r="E36" s="3" t="s">
        <v>33</v>
      </c>
      <c r="F36" s="3" t="s">
        <v>15</v>
      </c>
      <c r="G36" s="1">
        <v>32940</v>
      </c>
      <c r="H36" s="3" t="s">
        <v>10</v>
      </c>
      <c r="I36" s="2">
        <v>86.3</v>
      </c>
      <c r="J36" s="31"/>
      <c r="K36" s="8">
        <v>130</v>
      </c>
      <c r="L36" s="17">
        <v>140</v>
      </c>
      <c r="M36" s="16">
        <v>150</v>
      </c>
      <c r="N36" s="3"/>
      <c r="O36" s="3">
        <f>M36</f>
        <v>150</v>
      </c>
      <c r="P36" s="31">
        <f t="shared" si="8"/>
        <v>0</v>
      </c>
      <c r="Q36" s="8">
        <v>110</v>
      </c>
      <c r="R36" s="8">
        <v>120</v>
      </c>
      <c r="S36" s="8">
        <v>127.5</v>
      </c>
      <c r="T36" s="3"/>
      <c r="U36" s="3">
        <f>S36</f>
        <v>127.5</v>
      </c>
      <c r="V36" s="31">
        <f t="shared" si="9"/>
        <v>0</v>
      </c>
      <c r="W36" s="3">
        <f t="shared" si="14"/>
        <v>277.5</v>
      </c>
      <c r="X36" s="31">
        <f t="shared" si="10"/>
        <v>0</v>
      </c>
      <c r="Y36" s="8">
        <v>190</v>
      </c>
      <c r="Z36" s="16">
        <v>200</v>
      </c>
      <c r="AA36" s="3">
        <v>210</v>
      </c>
      <c r="AB36" s="54"/>
      <c r="AC36" s="3">
        <f>AA36</f>
        <v>210</v>
      </c>
      <c r="AD36" s="31">
        <f t="shared" si="11"/>
        <v>0</v>
      </c>
      <c r="AE36" s="3">
        <f t="shared" si="5"/>
        <v>487.5</v>
      </c>
      <c r="AF36" s="31">
        <f t="shared" si="12"/>
        <v>0</v>
      </c>
      <c r="AG36" s="22"/>
    </row>
    <row r="37" spans="1:33" ht="12.75" customHeight="1">
      <c r="A37" s="8"/>
      <c r="B37" s="58">
        <v>1</v>
      </c>
      <c r="C37" s="3">
        <v>90</v>
      </c>
      <c r="D37" s="3" t="s">
        <v>68</v>
      </c>
      <c r="E37" s="3" t="s">
        <v>33</v>
      </c>
      <c r="F37" s="3" t="s">
        <v>15</v>
      </c>
      <c r="G37" s="1">
        <v>27387</v>
      </c>
      <c r="H37" s="3" t="s">
        <v>8</v>
      </c>
      <c r="I37" s="2">
        <v>90</v>
      </c>
      <c r="J37" s="31"/>
      <c r="K37" s="8">
        <v>200</v>
      </c>
      <c r="L37" s="17">
        <v>215</v>
      </c>
      <c r="M37" s="61">
        <v>225</v>
      </c>
      <c r="N37" s="3"/>
      <c r="O37" s="3">
        <f>L37</f>
        <v>215</v>
      </c>
      <c r="P37" s="31">
        <f t="shared" si="8"/>
        <v>0</v>
      </c>
      <c r="Q37" s="8">
        <v>135</v>
      </c>
      <c r="R37" s="60">
        <v>142.5</v>
      </c>
      <c r="S37" s="60">
        <v>142.5</v>
      </c>
      <c r="T37" s="3"/>
      <c r="U37" s="3">
        <f>Q37</f>
        <v>135</v>
      </c>
      <c r="V37" s="31">
        <f t="shared" si="9"/>
        <v>0</v>
      </c>
      <c r="W37" s="3">
        <f t="shared" si="14"/>
        <v>350</v>
      </c>
      <c r="X37" s="31">
        <f t="shared" si="10"/>
        <v>0</v>
      </c>
      <c r="Y37" s="8">
        <v>210</v>
      </c>
      <c r="Z37" s="16">
        <v>225</v>
      </c>
      <c r="AA37" s="3">
        <v>235</v>
      </c>
      <c r="AB37" s="3"/>
      <c r="AC37" s="3">
        <f>AA37</f>
        <v>235</v>
      </c>
      <c r="AD37" s="31">
        <f t="shared" si="11"/>
        <v>0</v>
      </c>
      <c r="AE37" s="3">
        <f t="shared" si="5"/>
        <v>585</v>
      </c>
      <c r="AF37" s="31">
        <f t="shared" si="12"/>
        <v>0</v>
      </c>
      <c r="AG37" s="22"/>
    </row>
    <row r="38" spans="1:33" ht="12.75" customHeight="1">
      <c r="A38" s="3"/>
      <c r="B38" s="58">
        <v>1</v>
      </c>
      <c r="C38" s="3">
        <v>100</v>
      </c>
      <c r="D38" s="3" t="s">
        <v>69</v>
      </c>
      <c r="E38" s="3" t="s">
        <v>33</v>
      </c>
      <c r="F38" s="3" t="s">
        <v>15</v>
      </c>
      <c r="G38" s="1" t="s">
        <v>70</v>
      </c>
      <c r="H38" s="3" t="s">
        <v>10</v>
      </c>
      <c r="I38" s="2">
        <v>99.8</v>
      </c>
      <c r="J38" s="31"/>
      <c r="K38" s="8">
        <v>140</v>
      </c>
      <c r="L38" s="17">
        <v>152.5</v>
      </c>
      <c r="M38" s="16" t="s">
        <v>45</v>
      </c>
      <c r="N38" s="3"/>
      <c r="O38" s="3">
        <f>L38</f>
        <v>152.5</v>
      </c>
      <c r="P38" s="31">
        <f t="shared" si="8"/>
        <v>0</v>
      </c>
      <c r="Q38" s="8">
        <v>112.5</v>
      </c>
      <c r="R38" s="8">
        <v>120</v>
      </c>
      <c r="S38" s="8">
        <v>125</v>
      </c>
      <c r="T38" s="3"/>
      <c r="U38" s="3">
        <f>S38</f>
        <v>125</v>
      </c>
      <c r="V38" s="31">
        <f t="shared" si="9"/>
        <v>0</v>
      </c>
      <c r="W38" s="3">
        <f t="shared" si="14"/>
        <v>277.5</v>
      </c>
      <c r="X38" s="31">
        <f t="shared" si="10"/>
        <v>0</v>
      </c>
      <c r="Y38" s="8">
        <v>180</v>
      </c>
      <c r="Z38" s="16">
        <v>195</v>
      </c>
      <c r="AA38" s="3">
        <v>200</v>
      </c>
      <c r="AB38" s="3"/>
      <c r="AC38" s="3">
        <f>AA38</f>
        <v>200</v>
      </c>
      <c r="AD38" s="31">
        <f t="shared" si="11"/>
        <v>0</v>
      </c>
      <c r="AE38" s="3">
        <f t="shared" si="5"/>
        <v>477.5</v>
      </c>
      <c r="AF38" s="31">
        <f t="shared" si="12"/>
        <v>0</v>
      </c>
      <c r="AG38" s="22"/>
    </row>
    <row r="39" spans="1:33" ht="12.75">
      <c r="A39" s="8"/>
      <c r="B39" s="59">
        <v>1</v>
      </c>
      <c r="C39" s="8">
        <v>100</v>
      </c>
      <c r="D39" s="8" t="s">
        <v>71</v>
      </c>
      <c r="E39" s="8" t="s">
        <v>33</v>
      </c>
      <c r="F39" s="8" t="s">
        <v>15</v>
      </c>
      <c r="G39" s="13">
        <v>25892</v>
      </c>
      <c r="H39" s="8" t="s">
        <v>16</v>
      </c>
      <c r="I39" s="14">
        <v>93.2</v>
      </c>
      <c r="J39" s="32"/>
      <c r="K39" s="8">
        <v>170</v>
      </c>
      <c r="L39" s="17">
        <v>180</v>
      </c>
      <c r="M39" s="61">
        <v>187.5</v>
      </c>
      <c r="N39" s="3"/>
      <c r="O39" s="3">
        <f>L39</f>
        <v>180</v>
      </c>
      <c r="P39" s="31">
        <f t="shared" si="8"/>
        <v>0</v>
      </c>
      <c r="Q39" s="8">
        <v>125</v>
      </c>
      <c r="R39" s="8">
        <v>130</v>
      </c>
      <c r="S39" s="8">
        <v>135</v>
      </c>
      <c r="T39" s="3"/>
      <c r="U39" s="3">
        <f>S39</f>
        <v>135</v>
      </c>
      <c r="V39" s="31">
        <f t="shared" si="9"/>
        <v>0</v>
      </c>
      <c r="W39" s="3">
        <f t="shared" si="14"/>
        <v>315</v>
      </c>
      <c r="X39" s="31">
        <f t="shared" si="10"/>
        <v>0</v>
      </c>
      <c r="Y39" s="8">
        <v>215</v>
      </c>
      <c r="Z39" s="16">
        <v>225</v>
      </c>
      <c r="AA39" s="62">
        <v>230</v>
      </c>
      <c r="AB39" s="3"/>
      <c r="AC39" s="3">
        <f>Z39</f>
        <v>225</v>
      </c>
      <c r="AD39" s="31">
        <f t="shared" si="11"/>
        <v>0</v>
      </c>
      <c r="AE39" s="3">
        <f t="shared" si="5"/>
        <v>540</v>
      </c>
      <c r="AF39" s="31">
        <f t="shared" si="12"/>
        <v>0</v>
      </c>
      <c r="AG39" s="23"/>
    </row>
    <row r="40" spans="1:33" ht="12.75">
      <c r="A40" s="3"/>
      <c r="B40" s="59">
        <v>1</v>
      </c>
      <c r="C40" s="8">
        <v>100</v>
      </c>
      <c r="D40" s="8" t="s">
        <v>72</v>
      </c>
      <c r="E40" s="8" t="s">
        <v>33</v>
      </c>
      <c r="F40" s="8" t="s">
        <v>15</v>
      </c>
      <c r="G40" s="13">
        <v>20842</v>
      </c>
      <c r="H40" s="8" t="s">
        <v>18</v>
      </c>
      <c r="I40" s="14">
        <v>91.9</v>
      </c>
      <c r="J40" s="32"/>
      <c r="K40" s="8">
        <v>130</v>
      </c>
      <c r="L40" s="17">
        <v>150</v>
      </c>
      <c r="M40" s="16">
        <v>160</v>
      </c>
      <c r="N40" s="3"/>
      <c r="O40" s="3">
        <f>M40</f>
        <v>160</v>
      </c>
      <c r="P40" s="31">
        <f t="shared" si="8"/>
        <v>0</v>
      </c>
      <c r="Q40" s="8">
        <v>90</v>
      </c>
      <c r="R40" s="60">
        <v>100</v>
      </c>
      <c r="S40" s="60">
        <v>100</v>
      </c>
      <c r="T40" s="3"/>
      <c r="U40" s="3">
        <f>Q40</f>
        <v>90</v>
      </c>
      <c r="V40" s="31">
        <f t="shared" si="9"/>
        <v>0</v>
      </c>
      <c r="W40" s="3">
        <f t="shared" si="14"/>
        <v>250</v>
      </c>
      <c r="X40" s="31">
        <f t="shared" si="10"/>
        <v>0</v>
      </c>
      <c r="Y40" s="8">
        <v>160</v>
      </c>
      <c r="Z40" s="16">
        <v>170</v>
      </c>
      <c r="AA40" s="3">
        <v>180</v>
      </c>
      <c r="AB40" s="3"/>
      <c r="AC40" s="3">
        <f>AA40</f>
        <v>180</v>
      </c>
      <c r="AD40" s="31">
        <f t="shared" si="11"/>
        <v>0</v>
      </c>
      <c r="AE40" s="3">
        <f t="shared" si="5"/>
        <v>430</v>
      </c>
      <c r="AF40" s="31">
        <f t="shared" si="12"/>
        <v>0</v>
      </c>
      <c r="AG40" s="23"/>
    </row>
    <row r="41" spans="1:33" ht="12.75">
      <c r="A41" s="3"/>
      <c r="B41" s="58">
        <v>1</v>
      </c>
      <c r="C41" s="3">
        <v>110</v>
      </c>
      <c r="D41" s="3" t="s">
        <v>74</v>
      </c>
      <c r="E41" s="3" t="s">
        <v>33</v>
      </c>
      <c r="F41" s="3" t="s">
        <v>15</v>
      </c>
      <c r="G41" s="1" t="s">
        <v>75</v>
      </c>
      <c r="H41" s="3" t="s">
        <v>8</v>
      </c>
      <c r="I41" s="2">
        <v>103</v>
      </c>
      <c r="J41" s="31"/>
      <c r="K41" s="60">
        <v>200</v>
      </c>
      <c r="L41" s="17">
        <v>200</v>
      </c>
      <c r="M41" s="16">
        <v>205</v>
      </c>
      <c r="N41" s="3"/>
      <c r="O41" s="3">
        <f>M41</f>
        <v>205</v>
      </c>
      <c r="P41" s="31">
        <f t="shared" si="8"/>
        <v>0</v>
      </c>
      <c r="Q41" s="8">
        <v>135</v>
      </c>
      <c r="R41" s="8">
        <v>140</v>
      </c>
      <c r="S41" s="60">
        <v>145</v>
      </c>
      <c r="T41" s="3"/>
      <c r="U41" s="3">
        <f>R41</f>
        <v>140</v>
      </c>
      <c r="V41" s="31">
        <f t="shared" si="9"/>
        <v>0</v>
      </c>
      <c r="W41" s="3">
        <f t="shared" si="14"/>
        <v>345</v>
      </c>
      <c r="X41" s="31">
        <f t="shared" si="10"/>
        <v>0</v>
      </c>
      <c r="Y41" s="8">
        <v>215</v>
      </c>
      <c r="Z41" s="16">
        <v>235</v>
      </c>
      <c r="AA41" s="62">
        <v>245</v>
      </c>
      <c r="AB41" s="3"/>
      <c r="AC41" s="3">
        <f>Z41</f>
        <v>235</v>
      </c>
      <c r="AD41" s="31">
        <f t="shared" si="11"/>
        <v>0</v>
      </c>
      <c r="AE41" s="3">
        <f t="shared" si="5"/>
        <v>580</v>
      </c>
      <c r="AF41" s="31">
        <f t="shared" si="12"/>
        <v>0</v>
      </c>
      <c r="AG41" s="22"/>
    </row>
    <row r="42" spans="1:33" ht="12.75" customHeight="1">
      <c r="A42" s="8"/>
      <c r="B42" s="58">
        <v>3</v>
      </c>
      <c r="C42" s="3">
        <v>110</v>
      </c>
      <c r="D42" s="3" t="s">
        <v>26</v>
      </c>
      <c r="E42" s="3" t="s">
        <v>33</v>
      </c>
      <c r="F42" s="3" t="s">
        <v>15</v>
      </c>
      <c r="G42" s="1" t="s">
        <v>76</v>
      </c>
      <c r="H42" s="3" t="s">
        <v>8</v>
      </c>
      <c r="I42" s="2">
        <v>108</v>
      </c>
      <c r="J42" s="31"/>
      <c r="K42" s="8">
        <v>160</v>
      </c>
      <c r="L42" s="64">
        <v>167.5</v>
      </c>
      <c r="M42" s="16">
        <v>167.5</v>
      </c>
      <c r="N42" s="3"/>
      <c r="O42" s="3">
        <f>M42</f>
        <v>167.5</v>
      </c>
      <c r="P42" s="31">
        <f t="shared" si="8"/>
        <v>0</v>
      </c>
      <c r="Q42" s="8">
        <v>145</v>
      </c>
      <c r="R42" s="60">
        <v>150</v>
      </c>
      <c r="S42" s="8">
        <v>150</v>
      </c>
      <c r="T42" s="3"/>
      <c r="U42" s="3">
        <f>R42</f>
        <v>150</v>
      </c>
      <c r="V42" s="31">
        <f t="shared" si="9"/>
        <v>0</v>
      </c>
      <c r="W42" s="3">
        <f t="shared" si="14"/>
        <v>317.5</v>
      </c>
      <c r="X42" s="31">
        <f t="shared" si="10"/>
        <v>0</v>
      </c>
      <c r="Y42" s="8">
        <v>210</v>
      </c>
      <c r="Z42" s="16">
        <v>225</v>
      </c>
      <c r="AA42" s="3">
        <v>232.5</v>
      </c>
      <c r="AB42" s="3"/>
      <c r="AC42" s="3">
        <f>AA42</f>
        <v>232.5</v>
      </c>
      <c r="AD42" s="31">
        <f t="shared" si="11"/>
        <v>0</v>
      </c>
      <c r="AE42" s="3">
        <f t="shared" si="5"/>
        <v>550</v>
      </c>
      <c r="AF42" s="31">
        <f t="shared" si="12"/>
        <v>0</v>
      </c>
      <c r="AG42" s="22"/>
    </row>
    <row r="43" spans="1:33" ht="12.75">
      <c r="A43" s="3"/>
      <c r="B43" s="58">
        <v>1</v>
      </c>
      <c r="C43" s="3">
        <v>125</v>
      </c>
      <c r="D43" s="3" t="s">
        <v>77</v>
      </c>
      <c r="E43" s="3" t="s">
        <v>33</v>
      </c>
      <c r="F43" s="3" t="s">
        <v>15</v>
      </c>
      <c r="G43" s="1">
        <v>34385</v>
      </c>
      <c r="H43" s="3" t="s">
        <v>9</v>
      </c>
      <c r="I43" s="2">
        <v>113.4</v>
      </c>
      <c r="J43" s="31"/>
      <c r="K43" s="8">
        <v>75</v>
      </c>
      <c r="L43" s="17">
        <v>85</v>
      </c>
      <c r="M43" s="16">
        <v>92.5</v>
      </c>
      <c r="N43" s="3"/>
      <c r="O43" s="3">
        <f>M43</f>
        <v>92.5</v>
      </c>
      <c r="P43" s="31">
        <f t="shared" si="8"/>
        <v>0</v>
      </c>
      <c r="Q43" s="8">
        <v>90</v>
      </c>
      <c r="R43" s="8">
        <v>100</v>
      </c>
      <c r="S43" s="60">
        <v>107.5</v>
      </c>
      <c r="T43" s="3"/>
      <c r="U43" s="3">
        <f>R43</f>
        <v>100</v>
      </c>
      <c r="V43" s="31">
        <f t="shared" si="9"/>
        <v>0</v>
      </c>
      <c r="W43" s="3">
        <f t="shared" si="14"/>
        <v>192.5</v>
      </c>
      <c r="X43" s="31">
        <f t="shared" si="10"/>
        <v>0</v>
      </c>
      <c r="Y43" s="8">
        <v>120</v>
      </c>
      <c r="Z43" s="16">
        <v>130</v>
      </c>
      <c r="AA43" s="3">
        <v>142.5</v>
      </c>
      <c r="AB43" s="3"/>
      <c r="AC43" s="3">
        <f>AA43</f>
        <v>142.5</v>
      </c>
      <c r="AD43" s="31">
        <f t="shared" si="11"/>
        <v>0</v>
      </c>
      <c r="AE43" s="3">
        <f t="shared" si="5"/>
        <v>335</v>
      </c>
      <c r="AF43" s="31">
        <f t="shared" si="12"/>
        <v>0</v>
      </c>
      <c r="AG43" s="22"/>
    </row>
    <row r="44" spans="1:33" ht="12.75">
      <c r="A44" s="3"/>
      <c r="B44" s="58">
        <v>1</v>
      </c>
      <c r="C44" s="3">
        <v>125</v>
      </c>
      <c r="D44" s="3" t="s">
        <v>73</v>
      </c>
      <c r="E44" s="3" t="s">
        <v>33</v>
      </c>
      <c r="F44" s="3" t="s">
        <v>15</v>
      </c>
      <c r="G44" s="1">
        <v>31971</v>
      </c>
      <c r="H44" s="3" t="s">
        <v>8</v>
      </c>
      <c r="I44" s="2">
        <v>115.5</v>
      </c>
      <c r="J44" s="31"/>
      <c r="K44" s="8">
        <v>212.5</v>
      </c>
      <c r="L44" s="17">
        <v>220</v>
      </c>
      <c r="M44" s="61">
        <v>230</v>
      </c>
      <c r="N44" s="3"/>
      <c r="O44" s="3">
        <f>L44</f>
        <v>220</v>
      </c>
      <c r="P44" s="31">
        <f t="shared" si="8"/>
        <v>0</v>
      </c>
      <c r="Q44" s="8">
        <v>170</v>
      </c>
      <c r="R44" s="8">
        <v>180</v>
      </c>
      <c r="S44" s="60">
        <v>190</v>
      </c>
      <c r="T44" s="3"/>
      <c r="U44" s="3">
        <f>R44</f>
        <v>180</v>
      </c>
      <c r="V44" s="31">
        <f t="shared" si="9"/>
        <v>0</v>
      </c>
      <c r="W44" s="3">
        <f t="shared" si="14"/>
        <v>400</v>
      </c>
      <c r="X44" s="31">
        <f t="shared" si="10"/>
        <v>0</v>
      </c>
      <c r="Y44" s="8">
        <v>230</v>
      </c>
      <c r="Z44" s="16">
        <v>250</v>
      </c>
      <c r="AA44" s="3">
        <v>260</v>
      </c>
      <c r="AB44" s="3"/>
      <c r="AC44" s="3">
        <f>AA44</f>
        <v>260</v>
      </c>
      <c r="AD44" s="31">
        <f t="shared" si="11"/>
        <v>0</v>
      </c>
      <c r="AE44" s="3">
        <f t="shared" si="5"/>
        <v>660</v>
      </c>
      <c r="AF44" s="31">
        <f t="shared" si="12"/>
        <v>0</v>
      </c>
      <c r="AG44" s="22"/>
    </row>
    <row r="45" spans="1:33" ht="13.5" thickBot="1">
      <c r="A45" s="72" t="s">
        <v>78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  <c r="AG45" s="51"/>
    </row>
    <row r="46" spans="1:33" ht="15.75">
      <c r="A46" s="33"/>
      <c r="B46" s="34"/>
      <c r="C46" s="34"/>
      <c r="D46" s="35"/>
      <c r="E46" s="35" t="s">
        <v>28</v>
      </c>
      <c r="F46" s="34"/>
      <c r="G46" s="36"/>
      <c r="H46" s="34"/>
      <c r="I46" s="37"/>
      <c r="J46" s="38"/>
      <c r="K46" s="45"/>
      <c r="L46" s="46"/>
      <c r="M46" s="46"/>
      <c r="N46" s="34"/>
      <c r="O46" s="34"/>
      <c r="P46" s="38"/>
      <c r="Q46" s="45"/>
      <c r="R46" s="34"/>
      <c r="S46" s="47"/>
      <c r="T46" s="34"/>
      <c r="U46" s="34"/>
      <c r="V46" s="38"/>
      <c r="W46" s="34"/>
      <c r="X46" s="38"/>
      <c r="Y46" s="34"/>
      <c r="Z46" s="46"/>
      <c r="AA46" s="34"/>
      <c r="AB46" s="34"/>
      <c r="AC46" s="34"/>
      <c r="AD46" s="38"/>
      <c r="AE46" s="34"/>
      <c r="AF46" s="38"/>
      <c r="AG46" s="39"/>
    </row>
    <row r="47" spans="1:33" ht="12.75">
      <c r="A47" s="8"/>
      <c r="B47" s="59">
        <v>1</v>
      </c>
      <c r="C47" s="8">
        <v>60</v>
      </c>
      <c r="D47" s="8" t="s">
        <v>27</v>
      </c>
      <c r="E47" s="8" t="s">
        <v>33</v>
      </c>
      <c r="F47" s="8" t="s">
        <v>15</v>
      </c>
      <c r="G47" s="13">
        <v>30664</v>
      </c>
      <c r="H47" s="8" t="s">
        <v>8</v>
      </c>
      <c r="I47" s="14">
        <v>59.6</v>
      </c>
      <c r="J47" s="32"/>
      <c r="K47" s="63">
        <v>100</v>
      </c>
      <c r="L47" s="16">
        <v>107.5</v>
      </c>
      <c r="M47" s="61">
        <v>110</v>
      </c>
      <c r="N47" s="3"/>
      <c r="O47" s="3">
        <v>107.5</v>
      </c>
      <c r="P47" s="31">
        <f>O47*J47</f>
        <v>0</v>
      </c>
      <c r="Q47" s="8">
        <v>60</v>
      </c>
      <c r="R47" s="63">
        <v>65</v>
      </c>
      <c r="S47" s="60">
        <v>70</v>
      </c>
      <c r="T47" s="3"/>
      <c r="U47" s="3">
        <f>R47</f>
        <v>65</v>
      </c>
      <c r="V47" s="31">
        <f>U47*J47</f>
        <v>0</v>
      </c>
      <c r="W47" s="3">
        <f>U47+O47</f>
        <v>172.5</v>
      </c>
      <c r="X47" s="31">
        <f>W47*J47</f>
        <v>0</v>
      </c>
      <c r="Y47" s="3">
        <v>127.5</v>
      </c>
      <c r="Z47" s="16">
        <v>137.5</v>
      </c>
      <c r="AA47" s="60">
        <v>140</v>
      </c>
      <c r="AB47" s="3"/>
      <c r="AC47" s="3">
        <v>137.5</v>
      </c>
      <c r="AD47" s="31">
        <f>AC47*J47</f>
        <v>0</v>
      </c>
      <c r="AE47" s="3">
        <f>AC47+W47</f>
        <v>310</v>
      </c>
      <c r="AF47" s="31">
        <f>AE47*J47</f>
        <v>0</v>
      </c>
      <c r="AG47" s="23"/>
    </row>
    <row r="48" spans="1:33" ht="12.75">
      <c r="A48" s="49"/>
      <c r="B48" s="58">
        <v>1</v>
      </c>
      <c r="C48" s="3">
        <v>67.5</v>
      </c>
      <c r="D48" s="3" t="s">
        <v>79</v>
      </c>
      <c r="E48" s="3" t="s">
        <v>33</v>
      </c>
      <c r="F48" s="3" t="s">
        <v>15</v>
      </c>
      <c r="G48" s="1">
        <v>34806</v>
      </c>
      <c r="H48" s="3" t="s">
        <v>25</v>
      </c>
      <c r="I48" s="2">
        <v>65</v>
      </c>
      <c r="J48" s="31"/>
      <c r="K48" s="16">
        <v>60</v>
      </c>
      <c r="L48" s="17">
        <v>70</v>
      </c>
      <c r="M48" s="16">
        <v>72.5</v>
      </c>
      <c r="N48" s="3"/>
      <c r="O48" s="3">
        <f>M48</f>
        <v>72.5</v>
      </c>
      <c r="P48" s="31">
        <f>O48*J48</f>
        <v>0</v>
      </c>
      <c r="Q48" s="8">
        <v>25</v>
      </c>
      <c r="R48" s="8">
        <v>25</v>
      </c>
      <c r="S48" s="60">
        <v>27.5</v>
      </c>
      <c r="T48" s="3"/>
      <c r="U48" s="3">
        <f>R48</f>
        <v>25</v>
      </c>
      <c r="V48" s="31">
        <f>U48*J48</f>
        <v>0</v>
      </c>
      <c r="W48" s="3">
        <f>U48+O48</f>
        <v>97.5</v>
      </c>
      <c r="X48" s="31">
        <f>W48*J48</f>
        <v>0</v>
      </c>
      <c r="Y48" s="8">
        <v>80</v>
      </c>
      <c r="Z48" s="16">
        <v>102.5</v>
      </c>
      <c r="AA48" s="16" t="s">
        <v>45</v>
      </c>
      <c r="AB48" s="3"/>
      <c r="AC48" s="3">
        <v>80</v>
      </c>
      <c r="AD48" s="31">
        <f>AC48*J48</f>
        <v>0</v>
      </c>
      <c r="AE48" s="3">
        <f>AC48+W48</f>
        <v>177.5</v>
      </c>
      <c r="AF48" s="31">
        <f>AE48*J48</f>
        <v>0</v>
      </c>
      <c r="AG48" s="22"/>
    </row>
  </sheetData>
  <sheetProtection/>
  <mergeCells count="18">
    <mergeCell ref="A45:AF45"/>
    <mergeCell ref="A5:AF5"/>
    <mergeCell ref="AE3:AF3"/>
    <mergeCell ref="AG3:AG4"/>
    <mergeCell ref="K3:P3"/>
    <mergeCell ref="Q3:V3"/>
    <mergeCell ref="W3:X3"/>
    <mergeCell ref="Y3:AD3"/>
    <mergeCell ref="A3:A4"/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2012-10-06T15:33:49Z</cp:lastPrinted>
  <dcterms:created xsi:type="dcterms:W3CDTF">2010-12-17T08:17:08Z</dcterms:created>
  <dcterms:modified xsi:type="dcterms:W3CDTF">2012-11-15T02:52:46Z</dcterms:modified>
  <cp:category/>
  <cp:version/>
  <cp:contentType/>
  <cp:contentStatus/>
</cp:coreProperties>
</file>