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Андрей\2021\Протоколы 2021\"/>
    </mc:Choice>
  </mc:AlternateContent>
  <bookViews>
    <workbookView xWindow="0" yWindow="0" windowWidth="28800" windowHeight="12300" tabRatio="538"/>
  </bookViews>
  <sheets>
    <sheet name="Bench Press" sheetId="41" r:id="rId1"/>
    <sheet name="Становая тяга" sheetId="50" r:id="rId2"/>
    <sheet name="Подъем на бицепс" sheetId="57" r:id="rId3"/>
    <sheet name="Russian Bench Press" sheetId="43" r:id="rId4"/>
    <sheet name="Командное" sheetId="48" r:id="rId5"/>
  </sheets>
  <definedNames>
    <definedName name="_xlnm._FilterDatabase" localSheetId="0" hidden="1">'Bench Press'!#REF!</definedName>
    <definedName name="_xlnm._FilterDatabase" localSheetId="3" hidden="1">'Russian Bench Press'!#REF!</definedName>
    <definedName name="_xlnm.Print_Area" localSheetId="0">'Bench Press'!$B$1:$R$5</definedName>
    <definedName name="_xlnm.Print_Area" localSheetId="3">'Russian Bench Press'!$B$1:$O$5</definedName>
  </definedNames>
  <calcPr calcId="162913" refMode="R1C1"/>
  <fileRecoveryPr autoRecover="0"/>
</workbook>
</file>

<file path=xl/calcChain.xml><?xml version="1.0" encoding="utf-8"?>
<calcChain xmlns="http://schemas.openxmlformats.org/spreadsheetml/2006/main">
  <c r="M16" i="43" l="1"/>
  <c r="L16" i="43"/>
  <c r="M15" i="43"/>
  <c r="L15" i="43"/>
  <c r="M14" i="43"/>
  <c r="L14" i="43"/>
  <c r="M13" i="43"/>
  <c r="L13" i="43"/>
  <c r="M12" i="43"/>
  <c r="L12" i="43"/>
  <c r="M11" i="43"/>
  <c r="L11" i="43"/>
  <c r="M10" i="43"/>
  <c r="L10" i="43"/>
  <c r="M9" i="43"/>
  <c r="L9" i="43"/>
  <c r="M8" i="43"/>
  <c r="L8" i="43"/>
  <c r="N21" i="57" l="1"/>
  <c r="O25" i="50"/>
  <c r="O26" i="50"/>
  <c r="O28" i="50"/>
  <c r="O29" i="50"/>
  <c r="O27" i="50"/>
  <c r="O24" i="50"/>
  <c r="O15" i="50"/>
  <c r="O16" i="50"/>
  <c r="O14" i="50"/>
  <c r="O19" i="50"/>
  <c r="O17" i="50"/>
  <c r="O9" i="50"/>
  <c r="O13" i="50"/>
  <c r="O10" i="50"/>
  <c r="O20" i="50"/>
  <c r="O12" i="50"/>
  <c r="O8" i="50"/>
  <c r="O18" i="50"/>
  <c r="O11" i="50"/>
  <c r="L26" i="43"/>
  <c r="N26" i="43" s="1"/>
  <c r="L25" i="43"/>
  <c r="N25" i="43" s="1"/>
  <c r="L24" i="43"/>
  <c r="N24" i="43" s="1"/>
  <c r="L23" i="43"/>
  <c r="N23" i="43" s="1"/>
  <c r="L22" i="43"/>
  <c r="N22" i="43" s="1"/>
  <c r="L21" i="43"/>
  <c r="N21" i="43" s="1"/>
  <c r="P46" i="41"/>
  <c r="P51" i="41"/>
  <c r="P50" i="41"/>
  <c r="P49" i="41"/>
  <c r="P48" i="41"/>
  <c r="P47" i="41"/>
  <c r="P44" i="41"/>
  <c r="P45" i="41"/>
  <c r="P43" i="41"/>
  <c r="P42" i="41"/>
  <c r="P52" i="41"/>
  <c r="P25" i="41"/>
  <c r="P27" i="41"/>
  <c r="P38" i="41"/>
  <c r="P39" i="41"/>
  <c r="P32" i="41"/>
  <c r="P34" i="41"/>
  <c r="P28" i="41"/>
  <c r="P30" i="41"/>
  <c r="P29" i="41"/>
  <c r="P40" i="41"/>
  <c r="P37" i="41"/>
  <c r="P31" i="41"/>
  <c r="P35" i="41"/>
  <c r="P36" i="41"/>
  <c r="P33" i="41"/>
  <c r="P26" i="41"/>
  <c r="P8" i="41"/>
  <c r="P18" i="41"/>
  <c r="P17" i="41"/>
  <c r="P21" i="41"/>
  <c r="P19" i="41"/>
  <c r="P24" i="41"/>
  <c r="P22" i="41"/>
  <c r="P20" i="41"/>
  <c r="P23" i="41"/>
  <c r="P15" i="41"/>
  <c r="P61" i="41"/>
  <c r="P58" i="41"/>
  <c r="P57" i="41"/>
  <c r="P59" i="41"/>
  <c r="P60" i="41"/>
  <c r="P56" i="41"/>
  <c r="P9" i="41"/>
  <c r="P10" i="41"/>
  <c r="P11" i="41"/>
  <c r="P12" i="41"/>
  <c r="P41" i="41"/>
  <c r="P16" i="41"/>
  <c r="P13" i="41"/>
  <c r="P14" i="41"/>
  <c r="P7" i="41"/>
  <c r="N7" i="57"/>
  <c r="N8" i="57"/>
  <c r="N12" i="57"/>
  <c r="N9" i="57"/>
  <c r="N17" i="57"/>
  <c r="N10" i="57"/>
  <c r="N13" i="57"/>
  <c r="N18" i="57"/>
  <c r="N14" i="57"/>
  <c r="N11" i="57"/>
  <c r="N15" i="57"/>
  <c r="N22" i="57"/>
  <c r="N19" i="57"/>
  <c r="N20" i="57"/>
  <c r="N16" i="57"/>
</calcChain>
</file>

<file path=xl/comments1.xml><?xml version="1.0" encoding="utf-8"?>
<comments xmlns="http://schemas.openxmlformats.org/spreadsheetml/2006/main">
  <authors>
    <author>Успех</author>
  </authors>
  <commentList>
    <comment ref="B43" authorId="0" shapeId="0">
      <text>
        <r>
          <rPr>
            <b/>
            <sz val="9"/>
            <color indexed="81"/>
            <rFont val="Tahoma"/>
            <charset val="1"/>
          </rPr>
          <t>Успех:</t>
        </r>
        <r>
          <rPr>
            <sz val="9"/>
            <color indexed="81"/>
            <rFont val="Tahoma"/>
            <charset val="1"/>
          </rPr>
          <t xml:space="preserve">
РЕКОРД ОБЛАСТИ</t>
        </r>
      </text>
    </comment>
  </commentList>
</comments>
</file>

<file path=xl/sharedStrings.xml><?xml version="1.0" encoding="utf-8"?>
<sst xmlns="http://schemas.openxmlformats.org/spreadsheetml/2006/main" count="602" uniqueCount="134">
  <si>
    <t>Шварц</t>
  </si>
  <si>
    <t>Вес</t>
  </si>
  <si>
    <t>В/К</t>
  </si>
  <si>
    <t>ФИО</t>
  </si>
  <si>
    <t>Возрастная категория</t>
  </si>
  <si>
    <t>Рез-тат</t>
  </si>
  <si>
    <t>Место</t>
  </si>
  <si>
    <t>Очки</t>
  </si>
  <si>
    <t>Команда</t>
  </si>
  <si>
    <t>Дивизион</t>
  </si>
  <si>
    <t>Жим лёжа</t>
  </si>
  <si>
    <t>Город</t>
  </si>
  <si>
    <t>Оренбург</t>
  </si>
  <si>
    <t xml:space="preserve"> </t>
  </si>
  <si>
    <t>ВЕС</t>
  </si>
  <si>
    <t>ПОВТ</t>
  </si>
  <si>
    <t>ТОННАЖ</t>
  </si>
  <si>
    <t>КА</t>
  </si>
  <si>
    <t>Версия</t>
  </si>
  <si>
    <t>RAW</t>
  </si>
  <si>
    <t>Дата рождения</t>
  </si>
  <si>
    <t>Становая тяга</t>
  </si>
  <si>
    <t>Хафизова Римма Радиковна</t>
  </si>
  <si>
    <t>Орск</t>
  </si>
  <si>
    <t>AMT</t>
  </si>
  <si>
    <t>ОРСК</t>
  </si>
  <si>
    <t>Военный жим</t>
  </si>
  <si>
    <t>Тищенко Дмитрий Павлович</t>
  </si>
  <si>
    <t>Подъем на бицепс</t>
  </si>
  <si>
    <t>Командное</t>
  </si>
  <si>
    <t>Masters 40-59</t>
  </si>
  <si>
    <t>ПРО</t>
  </si>
  <si>
    <t>№</t>
  </si>
  <si>
    <t>Чемпионат Евразии по силовым видам спорта 04.12.2021г.</t>
  </si>
  <si>
    <t>Подъем на бицепс.</t>
  </si>
  <si>
    <t>Русская тяга</t>
  </si>
  <si>
    <t>Тюленев Владислав Владимирович</t>
  </si>
  <si>
    <t>БОЕЦ</t>
  </si>
  <si>
    <t>Москалев Павел Анатольевич</t>
  </si>
  <si>
    <t>Новотроицк</t>
  </si>
  <si>
    <t>Торчинова Оксана Шарафовна</t>
  </si>
  <si>
    <t>Кузякин Кирил Станиславович</t>
  </si>
  <si>
    <t>Teenage 17-19</t>
  </si>
  <si>
    <t>Маштаков Егор Сергеевич</t>
  </si>
  <si>
    <t>Teenage 14-15</t>
  </si>
  <si>
    <t>СЗ ЗАВОД</t>
  </si>
  <si>
    <t>Тищенко Ольга Юрьевна</t>
  </si>
  <si>
    <t>Хлынин Александр Васильевич</t>
  </si>
  <si>
    <t>Гулиев Элвин</t>
  </si>
  <si>
    <t>Сорочинск</t>
  </si>
  <si>
    <t>EXTREME</t>
  </si>
  <si>
    <t>Становая и русская тяга.</t>
  </si>
  <si>
    <t xml:space="preserve">Русский жим. </t>
  </si>
  <si>
    <t>Жим лежа.</t>
  </si>
  <si>
    <t>Мясоутов Максим Маратович</t>
  </si>
  <si>
    <t>Казаева Марина Владимировна</t>
  </si>
  <si>
    <t>SLP</t>
  </si>
  <si>
    <t>Карякина Анна Викторовна</t>
  </si>
  <si>
    <t>Народный жим</t>
  </si>
  <si>
    <t>Линник Дмитрий Сергеевич</t>
  </si>
  <si>
    <t>Мухутдинова Динара Рустамовна</t>
  </si>
  <si>
    <t>Гамов Сергей Владимирович</t>
  </si>
  <si>
    <t>Акчурина Алина Сагитовна</t>
  </si>
  <si>
    <t>Мажирин Виктор Александрович</t>
  </si>
  <si>
    <t>АМТ</t>
  </si>
  <si>
    <t>Амелькин Виталий Викторович</t>
  </si>
  <si>
    <t>Катричев Игорь Валерьевич</t>
  </si>
  <si>
    <t>Байрамалиев Шахин</t>
  </si>
  <si>
    <t>Саракташ</t>
  </si>
  <si>
    <t>Горелов Виталий Иванович</t>
  </si>
  <si>
    <t>Мамедов Сабир Алескерович</t>
  </si>
  <si>
    <t>Варга Виктория Янышевна</t>
  </si>
  <si>
    <t>Teenage 0-13</t>
  </si>
  <si>
    <t>Акбулак</t>
  </si>
  <si>
    <t>Черемухин Даниил Денисович</t>
  </si>
  <si>
    <t>Teenage 16-19</t>
  </si>
  <si>
    <t>Open 20-39</t>
  </si>
  <si>
    <t>Майорский Денис Евгеньевич</t>
  </si>
  <si>
    <t>Локтионова Арина Вадимовна</t>
  </si>
  <si>
    <t>Пономаревка</t>
  </si>
  <si>
    <t>Адаян Святослав Алексеевич</t>
  </si>
  <si>
    <t>Мозговой Артем Сергеевич</t>
  </si>
  <si>
    <t>Лупан Роман Александрович</t>
  </si>
  <si>
    <t>Манакова Галина Владимировна</t>
  </si>
  <si>
    <t>Первомайский</t>
  </si>
  <si>
    <t>ИМПУЛЬС</t>
  </si>
  <si>
    <t>Смирнов Кирилл Сергеевич</t>
  </si>
  <si>
    <t>Сингх Ракшита Дилип</t>
  </si>
  <si>
    <t>Нью-Дели</t>
  </si>
  <si>
    <t>Макеев Даулет Аслбекович</t>
  </si>
  <si>
    <t>Ясный</t>
  </si>
  <si>
    <t>Щендригин Павел Сергеевич</t>
  </si>
  <si>
    <t>Агабекян Сергей Арутюнович</t>
  </si>
  <si>
    <t>Белов Денис Александрович</t>
  </si>
  <si>
    <t>Алферовский Андрей Александрович</t>
  </si>
  <si>
    <t>Никандров Александр Александрович</t>
  </si>
  <si>
    <t>ИНДИЯ</t>
  </si>
  <si>
    <t>Салихова Галина Радиковна</t>
  </si>
  <si>
    <t>Тимофеева Светлана Геннадьевна</t>
  </si>
  <si>
    <t>Тройнин Евгений Александрович</t>
  </si>
  <si>
    <t>Strongman</t>
  </si>
  <si>
    <t>Мишина Оксана Сергеевна</t>
  </si>
  <si>
    <t>РОВЕСНИК</t>
  </si>
  <si>
    <t>Кильдяшев Дмитрий Алексеевич</t>
  </si>
  <si>
    <t>Бокарев Максим Андреевич</t>
  </si>
  <si>
    <t>Марков Валерий Анатольевич</t>
  </si>
  <si>
    <t>Оренбуржье</t>
  </si>
  <si>
    <t>Masters 60+</t>
  </si>
  <si>
    <t>Черевань Николай Викторович</t>
  </si>
  <si>
    <t>Русский жим</t>
  </si>
  <si>
    <t>Максимов Олег Витальевич</t>
  </si>
  <si>
    <t>Переволоцк</t>
  </si>
  <si>
    <t>-</t>
  </si>
  <si>
    <t>Каримов Роман</t>
  </si>
  <si>
    <t>Щученко Кристина Сергеевна</t>
  </si>
  <si>
    <t>Папулов Владлен</t>
  </si>
  <si>
    <t>Бхоумик Протап</t>
  </si>
  <si>
    <t>Индия</t>
  </si>
  <si>
    <t>Шувалов Алексей Олегович</t>
  </si>
  <si>
    <t>EQUIP</t>
  </si>
  <si>
    <t>RAW+ (1 петля)</t>
  </si>
  <si>
    <t>Долгашев Степан Денисович</t>
  </si>
  <si>
    <t>Файзуллин Руслан Марсович</t>
  </si>
  <si>
    <t>Черемухина Юлия Асхатовна</t>
  </si>
  <si>
    <t>130\</t>
  </si>
  <si>
    <t>Торчинава Оксана Шарафовна</t>
  </si>
  <si>
    <t>Аминеева Наталья</t>
  </si>
  <si>
    <t>Аминева Наталья</t>
  </si>
  <si>
    <t>Торчинaва Оксана Шарафовна</t>
  </si>
  <si>
    <t>Абсолютка</t>
  </si>
  <si>
    <t>Вес штанги</t>
  </si>
  <si>
    <t>Вес спортсмена</t>
  </si>
  <si>
    <t>Коэф. Репницина</t>
  </si>
  <si>
    <t>Итоговый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</si>
</sst>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"/>
  </numFmts>
  <fonts count="36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6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sz val="8"/>
      <name val="Arial"/>
      <family val="2"/>
      <charset val="204"/>
    </font>
    <font>
      <sz val="8"/>
      <color indexed="12"/>
      <name val="Arial"/>
      <family val="2"/>
      <charset val="204"/>
    </font>
    <font>
      <sz val="11"/>
      <color indexed="9"/>
      <name val="Calibri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6"/>
      <color rgb="FF0000FF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trike/>
      <sz val="12"/>
      <color rgb="FFFF0000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strike/>
      <sz val="12"/>
      <name val="Times New Roman"/>
      <family val="1"/>
      <charset val="204"/>
    </font>
    <font>
      <sz val="12"/>
      <color rgb="FF2C2D2E"/>
      <name val="Times New Roman"/>
      <family val="1"/>
      <charset val="204"/>
    </font>
    <font>
      <b/>
      <sz val="12"/>
      <color rgb="FF00B0F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8"/>
      <color rgb="FF00B0F0"/>
      <name val="Arial"/>
      <family val="2"/>
      <charset val="204"/>
    </font>
    <font>
      <sz val="10"/>
      <color rgb="FF00B0F0"/>
      <name val="Arial"/>
      <family val="2"/>
      <charset val="204"/>
    </font>
    <font>
      <sz val="8"/>
      <color rgb="FF00B0F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6"/>
      <name val="Arial Cyr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</cellStyleXfs>
  <cellXfs count="195">
    <xf numFmtId="0" fontId="0" fillId="0" borderId="0" xfId="0"/>
    <xf numFmtId="49" fontId="3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0" xfId="0" applyFont="1"/>
    <xf numFmtId="165" fontId="3" fillId="0" borderId="0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/>
    </xf>
    <xf numFmtId="14" fontId="14" fillId="0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/>
    </xf>
    <xf numFmtId="0" fontId="15" fillId="11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/>
    </xf>
    <xf numFmtId="164" fontId="17" fillId="0" borderId="1" xfId="0" applyNumberFormat="1" applyFont="1" applyFill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14" fontId="14" fillId="0" borderId="3" xfId="0" applyNumberFormat="1" applyFont="1" applyBorder="1" applyAlignment="1">
      <alignment horizontal="center" vertical="center"/>
    </xf>
    <xf numFmtId="0" fontId="15" fillId="0" borderId="3" xfId="0" applyNumberFormat="1" applyFont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64" fontId="21" fillId="0" borderId="3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4" fillId="0" borderId="3" xfId="0" applyFont="1" applyBorder="1"/>
    <xf numFmtId="0" fontId="14" fillId="0" borderId="0" xfId="0" applyFont="1"/>
    <xf numFmtId="0" fontId="22" fillId="0" borderId="0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center" vertical="center" wrapText="1"/>
    </xf>
    <xf numFmtId="2" fontId="14" fillId="0" borderId="3" xfId="0" applyNumberFormat="1" applyFont="1" applyFill="1" applyBorder="1" applyAlignment="1">
      <alignment horizontal="center" vertical="center" wrapText="1"/>
    </xf>
    <xf numFmtId="164" fontId="18" fillId="0" borderId="2" xfId="0" applyNumberFormat="1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/>
    </xf>
    <xf numFmtId="2" fontId="14" fillId="0" borderId="3" xfId="0" applyNumberFormat="1" applyFont="1" applyFill="1" applyBorder="1" applyAlignment="1">
      <alignment horizontal="center" vertical="center"/>
    </xf>
    <xf numFmtId="2" fontId="14" fillId="0" borderId="3" xfId="0" applyNumberFormat="1" applyFont="1" applyBorder="1" applyAlignment="1">
      <alignment horizontal="center"/>
    </xf>
    <xf numFmtId="0" fontId="23" fillId="0" borderId="3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2" fontId="24" fillId="0" borderId="3" xfId="0" applyNumberFormat="1" applyFont="1" applyFill="1" applyBorder="1" applyAlignment="1">
      <alignment horizontal="center" vertical="center"/>
    </xf>
    <xf numFmtId="164" fontId="23" fillId="0" borderId="1" xfId="0" applyNumberFormat="1" applyFont="1" applyFill="1" applyBorder="1" applyAlignment="1">
      <alignment horizontal="center" vertical="center"/>
    </xf>
    <xf numFmtId="0" fontId="19" fillId="0" borderId="3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164" fontId="17" fillId="0" borderId="2" xfId="0" applyNumberFormat="1" applyFont="1" applyFill="1" applyBorder="1" applyAlignment="1">
      <alignment horizontal="center" vertical="center"/>
    </xf>
    <xf numFmtId="0" fontId="15" fillId="11" borderId="3" xfId="0" applyNumberFormat="1" applyFont="1" applyFill="1" applyBorder="1" applyAlignment="1">
      <alignment horizontal="center" vertical="center"/>
    </xf>
    <xf numFmtId="164" fontId="17" fillId="0" borderId="3" xfId="0" applyNumberFormat="1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164" fontId="17" fillId="0" borderId="3" xfId="0" applyNumberFormat="1" applyFont="1" applyFill="1" applyBorder="1" applyAlignment="1">
      <alignment horizontal="center" vertical="center" wrapText="1"/>
    </xf>
    <xf numFmtId="2" fontId="16" fillId="0" borderId="0" xfId="0" applyNumberFormat="1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164" fontId="23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164" fontId="23" fillId="0" borderId="3" xfId="0" applyNumberFormat="1" applyFont="1" applyBorder="1" applyAlignment="1">
      <alignment horizontal="center" vertical="center"/>
    </xf>
    <xf numFmtId="164" fontId="26" fillId="0" borderId="3" xfId="0" applyNumberFormat="1" applyFont="1" applyFill="1" applyBorder="1" applyAlignment="1">
      <alignment horizontal="center" vertical="center" wrapText="1"/>
    </xf>
    <xf numFmtId="0" fontId="19" fillId="0" borderId="3" xfId="0" applyNumberFormat="1" applyFont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164" fontId="28" fillId="0" borderId="3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164" fontId="23" fillId="0" borderId="1" xfId="0" applyNumberFormat="1" applyFont="1" applyFill="1" applyBorder="1" applyAlignment="1">
      <alignment horizontal="center" vertical="center" wrapText="1"/>
    </xf>
    <xf numFmtId="164" fontId="23" fillId="0" borderId="3" xfId="0" applyNumberFormat="1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/>
    </xf>
    <xf numFmtId="164" fontId="29" fillId="0" borderId="0" xfId="0" applyNumberFormat="1" applyFont="1" applyFill="1" applyBorder="1" applyAlignment="1">
      <alignment horizontal="center" vertical="center"/>
    </xf>
    <xf numFmtId="164" fontId="30" fillId="0" borderId="0" xfId="0" applyNumberFormat="1" applyFont="1" applyFill="1" applyBorder="1" applyAlignment="1">
      <alignment horizontal="center" vertical="center"/>
    </xf>
    <xf numFmtId="164" fontId="28" fillId="0" borderId="2" xfId="0" applyNumberFormat="1" applyFont="1" applyFill="1" applyBorder="1" applyAlignment="1">
      <alignment horizontal="center" vertical="center"/>
    </xf>
    <xf numFmtId="164" fontId="26" fillId="0" borderId="2" xfId="0" applyNumberFormat="1" applyFont="1" applyFill="1" applyBorder="1" applyAlignment="1">
      <alignment horizontal="center" vertical="center"/>
    </xf>
    <xf numFmtId="164" fontId="28" fillId="0" borderId="0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164" fontId="18" fillId="0" borderId="27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horizontal="center" vertical="center"/>
    </xf>
    <xf numFmtId="0" fontId="31" fillId="0" borderId="31" xfId="0" applyNumberFormat="1" applyFont="1" applyFill="1" applyBorder="1" applyAlignment="1">
      <alignment horizontal="center" vertical="center"/>
    </xf>
    <xf numFmtId="0" fontId="19" fillId="11" borderId="1" xfId="0" applyNumberFormat="1" applyFont="1" applyFill="1" applyBorder="1" applyAlignment="1">
      <alignment horizontal="center" vertical="center"/>
    </xf>
    <xf numFmtId="0" fontId="19" fillId="0" borderId="31" xfId="0" applyNumberFormat="1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11" borderId="1" xfId="0" applyNumberFormat="1" applyFont="1" applyFill="1" applyBorder="1" applyAlignment="1">
      <alignment horizontal="center" vertical="center"/>
    </xf>
    <xf numFmtId="0" fontId="14" fillId="11" borderId="1" xfId="0" applyNumberFormat="1" applyFont="1" applyFill="1" applyBorder="1" applyAlignment="1">
      <alignment horizontal="center" vertical="center"/>
    </xf>
    <xf numFmtId="165" fontId="15" fillId="11" borderId="3" xfId="0" applyNumberFormat="1" applyFont="1" applyFill="1" applyBorder="1" applyAlignment="1">
      <alignment horizontal="center" vertical="center"/>
    </xf>
    <xf numFmtId="165" fontId="19" fillId="0" borderId="1" xfId="0" applyNumberFormat="1" applyFont="1" applyFill="1" applyBorder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9" fillId="12" borderId="1" xfId="0" applyNumberFormat="1" applyFont="1" applyFill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0" fontId="20" fillId="0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9" fillId="12" borderId="3" xfId="0" applyNumberFormat="1" applyFont="1" applyFill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165" fontId="14" fillId="0" borderId="1" xfId="0" applyNumberFormat="1" applyFont="1" applyFill="1" applyBorder="1" applyAlignment="1">
      <alignment horizontal="center" vertical="center" wrapText="1"/>
    </xf>
    <xf numFmtId="0" fontId="19" fillId="0" borderId="3" xfId="0" applyNumberFormat="1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64" fontId="23" fillId="0" borderId="27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49" fontId="16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2" fillId="11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18" fillId="0" borderId="1" xfId="0" applyNumberFormat="1" applyFont="1" applyFill="1" applyBorder="1" applyAlignment="1">
      <alignment horizontal="center" vertical="center"/>
    </xf>
    <xf numFmtId="0" fontId="31" fillId="0" borderId="22" xfId="0" applyNumberFormat="1" applyFont="1" applyFill="1" applyBorder="1" applyAlignment="1">
      <alignment horizontal="center" vertical="center" wrapText="1"/>
    </xf>
    <xf numFmtId="0" fontId="31" fillId="0" borderId="9" xfId="0" applyNumberFormat="1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2" fontId="16" fillId="0" borderId="16" xfId="0" applyNumberFormat="1" applyFont="1" applyFill="1" applyBorder="1" applyAlignment="1">
      <alignment horizontal="center" vertical="center" wrapText="1"/>
    </xf>
    <xf numFmtId="2" fontId="16" fillId="0" borderId="3" xfId="0" applyNumberFormat="1" applyFont="1" applyFill="1" applyBorder="1" applyAlignment="1">
      <alignment horizontal="center" vertical="center" wrapText="1"/>
    </xf>
    <xf numFmtId="164" fontId="26" fillId="0" borderId="16" xfId="0" applyNumberFormat="1" applyFont="1" applyFill="1" applyBorder="1" applyAlignment="1">
      <alignment horizontal="center" vertical="center" wrapText="1"/>
    </xf>
    <xf numFmtId="164" fontId="26" fillId="0" borderId="3" xfId="0" applyNumberFormat="1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9" fillId="0" borderId="29" xfId="0" applyNumberFormat="1" applyFont="1" applyFill="1" applyBorder="1" applyAlignment="1">
      <alignment horizontal="center" vertical="center"/>
    </xf>
    <xf numFmtId="0" fontId="19" fillId="0" borderId="30" xfId="0" applyNumberFormat="1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164" fontId="17" fillId="0" borderId="16" xfId="0" applyNumberFormat="1" applyFont="1" applyFill="1" applyBorder="1" applyAlignment="1">
      <alignment horizontal="center" vertical="center" wrapText="1"/>
    </xf>
    <xf numFmtId="164" fontId="17" fillId="0" borderId="3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12" borderId="32" xfId="0" applyNumberFormat="1" applyFont="1" applyFill="1" applyBorder="1" applyAlignment="1">
      <alignment horizontal="center" vertical="center"/>
    </xf>
    <xf numFmtId="14" fontId="2" fillId="0" borderId="32" xfId="0" applyNumberFormat="1" applyFont="1" applyBorder="1" applyAlignment="1">
      <alignment horizontal="center"/>
    </xf>
    <xf numFmtId="0" fontId="2" fillId="0" borderId="32" xfId="0" applyNumberFormat="1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/>
    <xf numFmtId="14" fontId="19" fillId="0" borderId="13" xfId="0" applyNumberFormat="1" applyFont="1" applyBorder="1" applyAlignment="1">
      <alignment horizontal="center" vertical="center"/>
    </xf>
    <xf numFmtId="0" fontId="19" fillId="0" borderId="17" xfId="0" applyFont="1" applyBorder="1" applyAlignment="1">
      <alignment horizontal="center"/>
    </xf>
    <xf numFmtId="14" fontId="19" fillId="0" borderId="4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/>
    </xf>
    <xf numFmtId="0" fontId="15" fillId="0" borderId="4" xfId="0" applyNumberFormat="1" applyFont="1" applyBorder="1" applyAlignment="1">
      <alignment horizontal="center" vertical="center"/>
    </xf>
    <xf numFmtId="0" fontId="19" fillId="11" borderId="4" xfId="0" applyNumberFormat="1" applyFont="1" applyFill="1" applyBorder="1" applyAlignment="1">
      <alignment horizontal="center" vertical="center"/>
    </xf>
    <xf numFmtId="0" fontId="19" fillId="11" borderId="5" xfId="0" applyNumberFormat="1" applyFont="1" applyFill="1" applyBorder="1" applyAlignment="1">
      <alignment horizontal="center" vertical="center"/>
    </xf>
    <xf numFmtId="0" fontId="19" fillId="11" borderId="8" xfId="0" applyNumberFormat="1" applyFont="1" applyFill="1" applyBorder="1" applyAlignment="1">
      <alignment horizontal="center" vertical="center"/>
    </xf>
    <xf numFmtId="0" fontId="14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35" fillId="0" borderId="11" xfId="0" applyFont="1" applyBorder="1" applyAlignment="1">
      <alignment horizontal="center"/>
    </xf>
    <xf numFmtId="0" fontId="35" fillId="0" borderId="12" xfId="0" applyFont="1" applyBorder="1" applyAlignment="1">
      <alignment horizontal="center"/>
    </xf>
  </cellXfs>
  <cellStyles count="19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Обычный" xfId="0" builtinId="0"/>
  </cellStyles>
  <dxfs count="0"/>
  <tableStyles count="0" defaultTableStyle="TableStyleMedium9" defaultPivotStyle="PivotStyleLight16"/>
  <colors>
    <mruColors>
      <color rgb="FF1410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Апекс">
      <a:dk1>
        <a:sysClr val="windowText" lastClr="000000"/>
      </a:dk1>
      <a:lt1>
        <a:sysClr val="window" lastClr="FFFFFF"/>
      </a:lt1>
      <a:dk2>
        <a:srgbClr val="69676D"/>
      </a:dk2>
      <a:lt2>
        <a:srgbClr val="C9C2D1"/>
      </a:lt2>
      <a:accent1>
        <a:srgbClr val="CEB966"/>
      </a:accent1>
      <a:accent2>
        <a:srgbClr val="9CB084"/>
      </a:accent2>
      <a:accent3>
        <a:srgbClr val="6BB1C9"/>
      </a:accent3>
      <a:accent4>
        <a:srgbClr val="6585CF"/>
      </a:accent4>
      <a:accent5>
        <a:srgbClr val="7E6BC9"/>
      </a:accent5>
      <a:accent6>
        <a:srgbClr val="A379BB"/>
      </a:accent6>
      <a:hlink>
        <a:srgbClr val="410082"/>
      </a:hlink>
      <a:folHlink>
        <a:srgbClr val="932968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61"/>
  <sheetViews>
    <sheetView tabSelected="1" workbookViewId="0">
      <pane ySplit="5" topLeftCell="A6" activePane="bottomLeft" state="frozen"/>
      <selection pane="bottomLeft" activeCell="A4" sqref="A4:A5"/>
    </sheetView>
  </sheetViews>
  <sheetFormatPr defaultColWidth="5.7109375" defaultRowHeight="15.75" x14ac:dyDescent="0.2"/>
  <cols>
    <col min="1" max="1" width="5.5703125" style="4" bestFit="1" customWidth="1"/>
    <col min="2" max="2" width="38" style="4" customWidth="1"/>
    <col min="3" max="3" width="15" style="4" customWidth="1"/>
    <col min="4" max="4" width="11.28515625" style="4" bestFit="1" customWidth="1"/>
    <col min="5" max="5" width="18.42578125" style="4" bestFit="1" customWidth="1"/>
    <col min="6" max="6" width="15.5703125" style="4" bestFit="1" customWidth="1"/>
    <col min="7" max="7" width="19.140625" style="4" customWidth="1"/>
    <col min="8" max="8" width="14.140625" style="4" customWidth="1"/>
    <col min="9" max="9" width="9" style="5" customWidth="1"/>
    <col min="10" max="10" width="9.42578125" style="102" customWidth="1"/>
    <col min="11" max="11" width="8.7109375" style="4" customWidth="1"/>
    <col min="12" max="12" width="12.140625" style="20" customWidth="1"/>
    <col min="13" max="13" width="5.85546875" style="20" customWidth="1"/>
    <col min="14" max="14" width="11" style="20" customWidth="1"/>
    <col min="15" max="15" width="9.5703125" style="4" customWidth="1"/>
    <col min="16" max="16" width="11" style="102" customWidth="1"/>
    <col min="17" max="17" width="11" style="113" customWidth="1"/>
    <col min="18" max="19" width="13.42578125" style="113" customWidth="1"/>
    <col min="20" max="16384" width="5.7109375" style="4"/>
  </cols>
  <sheetData>
    <row r="1" spans="1:19" ht="20.25" x14ac:dyDescent="0.2">
      <c r="B1" s="9"/>
      <c r="C1" s="54" t="s">
        <v>33</v>
      </c>
      <c r="D1" s="1"/>
      <c r="E1" s="3"/>
      <c r="I1" s="2"/>
      <c r="K1" s="1"/>
      <c r="L1" s="18"/>
      <c r="M1" s="18"/>
      <c r="N1" s="18"/>
      <c r="O1" s="10"/>
    </row>
    <row r="2" spans="1:19" s="11" customFormat="1" ht="20.25" x14ac:dyDescent="0.2">
      <c r="B2" s="12"/>
      <c r="C2" s="54" t="s">
        <v>53</v>
      </c>
      <c r="D2" s="12"/>
      <c r="E2" s="12"/>
      <c r="F2" s="12"/>
      <c r="G2" s="12"/>
      <c r="H2" s="12"/>
      <c r="I2" s="13"/>
      <c r="J2" s="106"/>
      <c r="K2" s="12"/>
      <c r="L2" s="19"/>
      <c r="M2" s="19"/>
      <c r="N2" s="19"/>
      <c r="O2" s="14"/>
      <c r="P2" s="103"/>
      <c r="Q2" s="113"/>
      <c r="R2" s="113"/>
      <c r="S2" s="113"/>
    </row>
    <row r="3" spans="1:19" s="11" customFormat="1" ht="12" customHeight="1" thickBot="1" x14ac:dyDescent="0.25">
      <c r="B3" s="12"/>
      <c r="C3" s="1"/>
      <c r="D3" s="12"/>
      <c r="E3" s="12"/>
      <c r="F3" s="12"/>
      <c r="G3" s="12"/>
      <c r="H3" s="12"/>
      <c r="I3" s="13"/>
      <c r="J3" s="106"/>
      <c r="K3" s="12"/>
      <c r="L3" s="19"/>
      <c r="M3" s="19"/>
      <c r="N3" s="19"/>
      <c r="O3" s="14"/>
      <c r="P3" s="103"/>
      <c r="Q3" s="113"/>
      <c r="R3" s="113"/>
      <c r="S3" s="113"/>
    </row>
    <row r="4" spans="1:19" s="40" customFormat="1" ht="16.5" customHeight="1" x14ac:dyDescent="0.2">
      <c r="A4" s="147"/>
      <c r="B4" s="149" t="s">
        <v>3</v>
      </c>
      <c r="C4" s="149" t="s">
        <v>20</v>
      </c>
      <c r="D4" s="149" t="s">
        <v>2</v>
      </c>
      <c r="E4" s="149" t="s">
        <v>4</v>
      </c>
      <c r="F4" s="149" t="s">
        <v>11</v>
      </c>
      <c r="G4" s="149" t="s">
        <v>9</v>
      </c>
      <c r="H4" s="149" t="s">
        <v>8</v>
      </c>
      <c r="I4" s="151" t="s">
        <v>1</v>
      </c>
      <c r="J4" s="153" t="s">
        <v>0</v>
      </c>
      <c r="K4" s="155" t="s">
        <v>10</v>
      </c>
      <c r="L4" s="156"/>
      <c r="M4" s="156"/>
      <c r="N4" s="156"/>
      <c r="O4" s="156"/>
      <c r="P4" s="157"/>
      <c r="Q4" s="145" t="s">
        <v>6</v>
      </c>
      <c r="R4" s="145" t="s">
        <v>129</v>
      </c>
      <c r="S4" s="145" t="s">
        <v>29</v>
      </c>
    </row>
    <row r="5" spans="1:19" s="95" customFormat="1" ht="16.5" customHeight="1" x14ac:dyDescent="0.2">
      <c r="A5" s="148"/>
      <c r="B5" s="150"/>
      <c r="C5" s="150"/>
      <c r="D5" s="150"/>
      <c r="E5" s="150"/>
      <c r="F5" s="150"/>
      <c r="G5" s="150"/>
      <c r="H5" s="150"/>
      <c r="I5" s="152"/>
      <c r="J5" s="154"/>
      <c r="K5" s="77">
        <v>1</v>
      </c>
      <c r="L5" s="78">
        <v>2</v>
      </c>
      <c r="M5" s="78">
        <v>3</v>
      </c>
      <c r="N5" s="78">
        <v>4</v>
      </c>
      <c r="O5" s="77" t="s">
        <v>5</v>
      </c>
      <c r="P5" s="105" t="s">
        <v>0</v>
      </c>
      <c r="Q5" s="146"/>
      <c r="R5" s="146"/>
      <c r="S5" s="146"/>
    </row>
    <row r="6" spans="1:19" s="6" customFormat="1" ht="14.25" customHeight="1" x14ac:dyDescent="0.2">
      <c r="A6" s="62"/>
      <c r="B6" s="89"/>
      <c r="C6" s="89"/>
      <c r="D6" s="89"/>
      <c r="E6" s="89"/>
      <c r="F6" s="89"/>
      <c r="G6" s="89"/>
      <c r="H6" s="89"/>
      <c r="I6" s="90"/>
      <c r="J6" s="96"/>
      <c r="K6" s="16"/>
      <c r="L6" s="25"/>
      <c r="M6" s="25"/>
      <c r="N6" s="25"/>
      <c r="O6" s="16"/>
      <c r="P6" s="104"/>
      <c r="Q6" s="114"/>
      <c r="R6" s="116"/>
      <c r="S6" s="116"/>
    </row>
    <row r="7" spans="1:19" s="6" customFormat="1" x14ac:dyDescent="0.2">
      <c r="A7" s="82">
        <v>1</v>
      </c>
      <c r="B7" s="32" t="s">
        <v>74</v>
      </c>
      <c r="C7" s="37">
        <v>41144</v>
      </c>
      <c r="D7" s="32">
        <v>52</v>
      </c>
      <c r="E7" s="30" t="s">
        <v>72</v>
      </c>
      <c r="F7" s="32" t="s">
        <v>73</v>
      </c>
      <c r="G7" s="30" t="s">
        <v>19</v>
      </c>
      <c r="H7" s="32" t="s">
        <v>73</v>
      </c>
      <c r="I7" s="98">
        <v>47.7</v>
      </c>
      <c r="J7" s="100">
        <v>1.0549999999999999</v>
      </c>
      <c r="K7" s="38">
        <v>25</v>
      </c>
      <c r="L7" s="110">
        <v>27.5</v>
      </c>
      <c r="M7" s="110">
        <v>30</v>
      </c>
      <c r="N7" s="110"/>
      <c r="O7" s="110">
        <v>30</v>
      </c>
      <c r="P7" s="137">
        <f t="shared" ref="P7:P23" si="0">J7*O7</f>
        <v>31.65</v>
      </c>
      <c r="Q7" s="59">
        <v>1</v>
      </c>
      <c r="R7" s="59"/>
      <c r="S7" s="59">
        <v>12</v>
      </c>
    </row>
    <row r="8" spans="1:19" s="6" customFormat="1" x14ac:dyDescent="0.2">
      <c r="A8" s="82">
        <v>2</v>
      </c>
      <c r="B8" s="32" t="s">
        <v>71</v>
      </c>
      <c r="C8" s="37">
        <v>39816</v>
      </c>
      <c r="D8" s="32">
        <v>67.5</v>
      </c>
      <c r="E8" s="30" t="s">
        <v>72</v>
      </c>
      <c r="F8" s="32" t="s">
        <v>73</v>
      </c>
      <c r="G8" s="30" t="s">
        <v>19</v>
      </c>
      <c r="H8" s="45" t="s">
        <v>73</v>
      </c>
      <c r="I8" s="30">
        <v>69.599999999999994</v>
      </c>
      <c r="J8" s="99">
        <v>0.76270000000000004</v>
      </c>
      <c r="K8" s="39">
        <v>55</v>
      </c>
      <c r="L8" s="118">
        <v>60</v>
      </c>
      <c r="M8" s="31">
        <v>60</v>
      </c>
      <c r="N8" s="31"/>
      <c r="O8" s="31">
        <v>60</v>
      </c>
      <c r="P8" s="137">
        <f t="shared" si="0"/>
        <v>45.762</v>
      </c>
      <c r="Q8" s="59">
        <v>1</v>
      </c>
      <c r="R8" s="59"/>
      <c r="S8" s="59">
        <v>12</v>
      </c>
    </row>
    <row r="9" spans="1:19" s="6" customFormat="1" x14ac:dyDescent="0.2">
      <c r="A9" s="82">
        <v>3</v>
      </c>
      <c r="B9" s="32" t="s">
        <v>113</v>
      </c>
      <c r="C9" s="37">
        <v>38918</v>
      </c>
      <c r="D9" s="32">
        <v>75</v>
      </c>
      <c r="E9" s="30" t="s">
        <v>44</v>
      </c>
      <c r="F9" s="30" t="s">
        <v>23</v>
      </c>
      <c r="G9" s="30" t="s">
        <v>19</v>
      </c>
      <c r="H9" s="30" t="s">
        <v>23</v>
      </c>
      <c r="I9" s="98">
        <v>70.3</v>
      </c>
      <c r="J9" s="87">
        <v>0.70050000000000001</v>
      </c>
      <c r="K9" s="38">
        <v>60</v>
      </c>
      <c r="L9" s="110">
        <v>65</v>
      </c>
      <c r="M9" s="110">
        <v>70</v>
      </c>
      <c r="N9" s="110"/>
      <c r="O9" s="110">
        <v>70</v>
      </c>
      <c r="P9" s="137">
        <f t="shared" si="0"/>
        <v>49.035000000000004</v>
      </c>
      <c r="Q9" s="59">
        <v>3</v>
      </c>
      <c r="R9" s="59"/>
      <c r="S9" s="59">
        <v>3</v>
      </c>
    </row>
    <row r="10" spans="1:19" s="6" customFormat="1" ht="14.25" customHeight="1" x14ac:dyDescent="0.2">
      <c r="A10" s="82">
        <v>4</v>
      </c>
      <c r="B10" s="32" t="s">
        <v>82</v>
      </c>
      <c r="C10" s="37">
        <v>38695</v>
      </c>
      <c r="D10" s="32">
        <v>67.5</v>
      </c>
      <c r="E10" s="30" t="s">
        <v>44</v>
      </c>
      <c r="F10" s="32" t="s">
        <v>23</v>
      </c>
      <c r="G10" s="30" t="s">
        <v>19</v>
      </c>
      <c r="H10" s="46" t="s">
        <v>25</v>
      </c>
      <c r="I10" s="45">
        <v>67.3</v>
      </c>
      <c r="J10" s="100">
        <v>0.7278</v>
      </c>
      <c r="K10" s="38">
        <v>65</v>
      </c>
      <c r="L10" s="110">
        <v>70</v>
      </c>
      <c r="M10" s="110">
        <v>72.5</v>
      </c>
      <c r="N10" s="110"/>
      <c r="O10" s="110">
        <v>72.5</v>
      </c>
      <c r="P10" s="137">
        <f t="shared" si="0"/>
        <v>52.765500000000003</v>
      </c>
      <c r="Q10" s="59">
        <v>2</v>
      </c>
      <c r="R10" s="59"/>
      <c r="S10" s="59">
        <v>5</v>
      </c>
    </row>
    <row r="11" spans="1:19" s="6" customFormat="1" ht="15" customHeight="1" x14ac:dyDescent="0.2">
      <c r="A11" s="82">
        <v>5</v>
      </c>
      <c r="B11" s="32" t="s">
        <v>95</v>
      </c>
      <c r="C11" s="37">
        <v>39260</v>
      </c>
      <c r="D11" s="32">
        <v>90</v>
      </c>
      <c r="E11" s="30" t="s">
        <v>44</v>
      </c>
      <c r="F11" s="32" t="s">
        <v>12</v>
      </c>
      <c r="G11" s="30" t="s">
        <v>19</v>
      </c>
      <c r="H11" s="37" t="s">
        <v>50</v>
      </c>
      <c r="I11" s="98">
        <v>86.2</v>
      </c>
      <c r="J11" s="100">
        <v>0.60129999999999995</v>
      </c>
      <c r="K11" s="38">
        <v>70</v>
      </c>
      <c r="L11" s="117">
        <v>75</v>
      </c>
      <c r="M11" s="117">
        <v>75</v>
      </c>
      <c r="N11" s="110"/>
      <c r="O11" s="109">
        <v>70</v>
      </c>
      <c r="P11" s="137">
        <f t="shared" si="0"/>
        <v>42.090999999999994</v>
      </c>
      <c r="Q11" s="59">
        <v>4</v>
      </c>
      <c r="R11" s="59"/>
      <c r="S11" s="59">
        <v>2</v>
      </c>
    </row>
    <row r="12" spans="1:19" s="6" customFormat="1" x14ac:dyDescent="0.2">
      <c r="A12" s="82">
        <v>6</v>
      </c>
      <c r="B12" s="32" t="s">
        <v>43</v>
      </c>
      <c r="C12" s="37">
        <v>39123</v>
      </c>
      <c r="D12" s="32">
        <v>67.5</v>
      </c>
      <c r="E12" s="30" t="s">
        <v>44</v>
      </c>
      <c r="F12" s="32" t="s">
        <v>12</v>
      </c>
      <c r="G12" s="30" t="s">
        <v>19</v>
      </c>
      <c r="H12" s="33" t="s">
        <v>45</v>
      </c>
      <c r="I12" s="98">
        <v>67.5</v>
      </c>
      <c r="J12" s="100">
        <v>0.7258</v>
      </c>
      <c r="K12" s="38">
        <v>67.5</v>
      </c>
      <c r="L12" s="110">
        <v>72.5</v>
      </c>
      <c r="M12" s="110">
        <v>77.5</v>
      </c>
      <c r="N12" s="110"/>
      <c r="O12" s="109">
        <v>77.5</v>
      </c>
      <c r="P12" s="137">
        <f t="shared" si="0"/>
        <v>56.249499999999998</v>
      </c>
      <c r="Q12" s="59">
        <v>1</v>
      </c>
      <c r="R12" s="59"/>
      <c r="S12" s="59">
        <v>12</v>
      </c>
    </row>
    <row r="13" spans="1:19" s="6" customFormat="1" x14ac:dyDescent="0.2">
      <c r="A13" s="82">
        <v>7</v>
      </c>
      <c r="B13" s="32" t="s">
        <v>91</v>
      </c>
      <c r="C13" s="37">
        <v>38644</v>
      </c>
      <c r="D13" s="32">
        <v>82.5</v>
      </c>
      <c r="E13" s="30" t="s">
        <v>75</v>
      </c>
      <c r="F13" s="32" t="s">
        <v>12</v>
      </c>
      <c r="G13" s="30" t="s">
        <v>19</v>
      </c>
      <c r="H13" s="46" t="s">
        <v>50</v>
      </c>
      <c r="I13" s="98">
        <v>79.2</v>
      </c>
      <c r="J13" s="100">
        <v>0.63759999999999994</v>
      </c>
      <c r="K13" s="38">
        <v>80</v>
      </c>
      <c r="L13" s="117">
        <v>85</v>
      </c>
      <c r="M13" s="117">
        <v>85</v>
      </c>
      <c r="N13" s="110"/>
      <c r="O13" s="110">
        <v>80</v>
      </c>
      <c r="P13" s="137">
        <f t="shared" si="0"/>
        <v>51.007999999999996</v>
      </c>
      <c r="Q13" s="59">
        <v>2</v>
      </c>
      <c r="R13" s="59"/>
      <c r="S13" s="59">
        <v>5</v>
      </c>
    </row>
    <row r="14" spans="1:19" s="6" customFormat="1" x14ac:dyDescent="0.2">
      <c r="A14" s="82">
        <v>8</v>
      </c>
      <c r="B14" s="32" t="s">
        <v>41</v>
      </c>
      <c r="C14" s="37">
        <v>37840</v>
      </c>
      <c r="D14" s="32">
        <v>75</v>
      </c>
      <c r="E14" s="30" t="s">
        <v>75</v>
      </c>
      <c r="F14" s="32" t="s">
        <v>12</v>
      </c>
      <c r="G14" s="30" t="s">
        <v>19</v>
      </c>
      <c r="H14" s="45" t="s">
        <v>12</v>
      </c>
      <c r="I14" s="98">
        <v>74.7</v>
      </c>
      <c r="J14" s="100">
        <v>0.66659999999999997</v>
      </c>
      <c r="K14" s="38">
        <v>110</v>
      </c>
      <c r="L14" s="117">
        <v>120</v>
      </c>
      <c r="M14" s="117">
        <v>120</v>
      </c>
      <c r="N14" s="110"/>
      <c r="O14" s="110">
        <v>110</v>
      </c>
      <c r="P14" s="137">
        <f t="shared" si="0"/>
        <v>73.325999999999993</v>
      </c>
      <c r="Q14" s="59">
        <v>1</v>
      </c>
      <c r="R14" s="59"/>
      <c r="S14" s="59">
        <v>12</v>
      </c>
    </row>
    <row r="15" spans="1:19" s="6" customFormat="1" x14ac:dyDescent="0.25">
      <c r="A15" s="82">
        <v>9</v>
      </c>
      <c r="B15" s="34" t="s">
        <v>62</v>
      </c>
      <c r="C15" s="43">
        <v>37319</v>
      </c>
      <c r="D15" s="34">
        <v>67.5</v>
      </c>
      <c r="E15" s="30" t="s">
        <v>75</v>
      </c>
      <c r="F15" s="32" t="s">
        <v>12</v>
      </c>
      <c r="G15" s="30" t="s">
        <v>19</v>
      </c>
      <c r="H15" s="46" t="s">
        <v>50</v>
      </c>
      <c r="I15" s="30">
        <v>67</v>
      </c>
      <c r="J15" s="99">
        <v>0.78269999999999995</v>
      </c>
      <c r="K15" s="39">
        <v>75</v>
      </c>
      <c r="L15" s="31">
        <v>80</v>
      </c>
      <c r="M15" s="31" t="s">
        <v>112</v>
      </c>
      <c r="N15" s="31"/>
      <c r="O15" s="31">
        <v>80</v>
      </c>
      <c r="P15" s="137">
        <f t="shared" si="0"/>
        <v>62.616</v>
      </c>
      <c r="Q15" s="59">
        <v>1</v>
      </c>
      <c r="R15" s="59"/>
      <c r="S15" s="59">
        <v>12</v>
      </c>
    </row>
    <row r="16" spans="1:19" s="6" customFormat="1" x14ac:dyDescent="0.2">
      <c r="A16" s="82">
        <v>10</v>
      </c>
      <c r="B16" s="32" t="s">
        <v>59</v>
      </c>
      <c r="C16" s="37">
        <v>36348</v>
      </c>
      <c r="D16" s="32">
        <v>100</v>
      </c>
      <c r="E16" s="30" t="s">
        <v>76</v>
      </c>
      <c r="F16" s="32" t="s">
        <v>12</v>
      </c>
      <c r="G16" s="30" t="s">
        <v>19</v>
      </c>
      <c r="H16" s="37" t="s">
        <v>50</v>
      </c>
      <c r="I16" s="98">
        <v>100</v>
      </c>
      <c r="J16" s="100">
        <v>0.55400000000000005</v>
      </c>
      <c r="K16" s="38">
        <v>75</v>
      </c>
      <c r="L16" s="110">
        <v>77.5</v>
      </c>
      <c r="M16" s="117">
        <v>80</v>
      </c>
      <c r="N16" s="110"/>
      <c r="O16" s="110">
        <v>77.5</v>
      </c>
      <c r="P16" s="137">
        <f t="shared" si="0"/>
        <v>42.935000000000002</v>
      </c>
      <c r="Q16" s="59">
        <v>1</v>
      </c>
      <c r="R16" s="59"/>
      <c r="S16" s="59">
        <v>12</v>
      </c>
    </row>
    <row r="17" spans="1:19" s="6" customFormat="1" x14ac:dyDescent="0.2">
      <c r="A17" s="82">
        <v>11</v>
      </c>
      <c r="B17" s="32" t="s">
        <v>97</v>
      </c>
      <c r="C17" s="37">
        <v>32204</v>
      </c>
      <c r="D17" s="32">
        <v>75</v>
      </c>
      <c r="E17" s="30" t="s">
        <v>76</v>
      </c>
      <c r="F17" s="32" t="s">
        <v>12</v>
      </c>
      <c r="G17" s="30" t="s">
        <v>19</v>
      </c>
      <c r="H17" s="46" t="s">
        <v>50</v>
      </c>
      <c r="I17" s="42">
        <v>75</v>
      </c>
      <c r="J17" s="75">
        <v>0.72299999999999998</v>
      </c>
      <c r="K17" s="39">
        <v>47.5</v>
      </c>
      <c r="L17" s="118">
        <v>50</v>
      </c>
      <c r="M17" s="118">
        <v>50</v>
      </c>
      <c r="N17" s="31"/>
      <c r="O17" s="39">
        <v>47.5</v>
      </c>
      <c r="P17" s="137">
        <f t="shared" si="0"/>
        <v>34.342500000000001</v>
      </c>
      <c r="Q17" s="59">
        <v>1</v>
      </c>
      <c r="R17" s="59"/>
      <c r="S17" s="59">
        <v>12</v>
      </c>
    </row>
    <row r="18" spans="1:19" s="6" customFormat="1" x14ac:dyDescent="0.2">
      <c r="A18" s="82">
        <v>12</v>
      </c>
      <c r="B18" s="32" t="s">
        <v>55</v>
      </c>
      <c r="C18" s="37">
        <v>28501</v>
      </c>
      <c r="D18" s="32">
        <v>56</v>
      </c>
      <c r="E18" s="31" t="s">
        <v>30</v>
      </c>
      <c r="F18" s="32" t="s">
        <v>39</v>
      </c>
      <c r="G18" s="30" t="s">
        <v>19</v>
      </c>
      <c r="H18" s="45" t="s">
        <v>39</v>
      </c>
      <c r="I18" s="42">
        <v>54</v>
      </c>
      <c r="J18" s="75">
        <v>0.95589999999999997</v>
      </c>
      <c r="K18" s="39">
        <v>55</v>
      </c>
      <c r="L18" s="118">
        <v>57.5</v>
      </c>
      <c r="M18" s="118">
        <v>57.5</v>
      </c>
      <c r="N18" s="31"/>
      <c r="O18" s="39">
        <v>55</v>
      </c>
      <c r="P18" s="137">
        <f t="shared" si="0"/>
        <v>52.5745</v>
      </c>
      <c r="Q18" s="59">
        <v>1</v>
      </c>
      <c r="R18" s="59"/>
      <c r="S18" s="59">
        <v>12</v>
      </c>
    </row>
    <row r="19" spans="1:19" s="6" customFormat="1" x14ac:dyDescent="0.2">
      <c r="A19" s="82">
        <v>13</v>
      </c>
      <c r="B19" s="32" t="s">
        <v>114</v>
      </c>
      <c r="C19" s="37">
        <v>34300</v>
      </c>
      <c r="D19" s="32">
        <v>48</v>
      </c>
      <c r="E19" s="30" t="s">
        <v>76</v>
      </c>
      <c r="F19" s="32" t="s">
        <v>12</v>
      </c>
      <c r="G19" s="30" t="s">
        <v>19</v>
      </c>
      <c r="H19" s="37" t="s">
        <v>50</v>
      </c>
      <c r="I19" s="42">
        <v>46.8</v>
      </c>
      <c r="J19" s="75">
        <v>1.0566</v>
      </c>
      <c r="K19" s="39">
        <v>45</v>
      </c>
      <c r="L19" s="31">
        <v>47.5</v>
      </c>
      <c r="M19" s="31">
        <v>50</v>
      </c>
      <c r="N19" s="31"/>
      <c r="O19" s="31">
        <v>50</v>
      </c>
      <c r="P19" s="137">
        <f t="shared" si="0"/>
        <v>52.83</v>
      </c>
      <c r="Q19" s="59">
        <v>1</v>
      </c>
      <c r="R19" s="39">
        <v>2</v>
      </c>
      <c r="S19" s="59">
        <v>17</v>
      </c>
    </row>
    <row r="20" spans="1:19" s="6" customFormat="1" x14ac:dyDescent="0.2">
      <c r="A20" s="82">
        <v>14</v>
      </c>
      <c r="B20" s="32" t="s">
        <v>57</v>
      </c>
      <c r="C20" s="37">
        <v>28624</v>
      </c>
      <c r="D20" s="32">
        <v>52</v>
      </c>
      <c r="E20" s="30" t="s">
        <v>76</v>
      </c>
      <c r="F20" s="32" t="s">
        <v>12</v>
      </c>
      <c r="G20" s="30" t="s">
        <v>19</v>
      </c>
      <c r="H20" s="46" t="s">
        <v>50</v>
      </c>
      <c r="I20" s="98">
        <v>51</v>
      </c>
      <c r="J20" s="100">
        <v>0.98719999999999997</v>
      </c>
      <c r="K20" s="38">
        <v>32.5</v>
      </c>
      <c r="L20" s="109">
        <v>35</v>
      </c>
      <c r="M20" s="109">
        <v>37.5</v>
      </c>
      <c r="N20" s="109"/>
      <c r="O20" s="109">
        <v>37.5</v>
      </c>
      <c r="P20" s="137">
        <f t="shared" si="0"/>
        <v>37.019999999999996</v>
      </c>
      <c r="Q20" s="59">
        <v>1</v>
      </c>
      <c r="R20" s="39">
        <v>5</v>
      </c>
      <c r="S20" s="59">
        <v>13</v>
      </c>
    </row>
    <row r="21" spans="1:19" s="6" customFormat="1" x14ac:dyDescent="0.2">
      <c r="A21" s="82">
        <v>15</v>
      </c>
      <c r="B21" s="32" t="s">
        <v>87</v>
      </c>
      <c r="C21" s="37">
        <v>36215</v>
      </c>
      <c r="D21" s="32">
        <v>56</v>
      </c>
      <c r="E21" s="30" t="s">
        <v>76</v>
      </c>
      <c r="F21" s="32" t="s">
        <v>88</v>
      </c>
      <c r="G21" s="30" t="s">
        <v>19</v>
      </c>
      <c r="H21" s="46" t="s">
        <v>96</v>
      </c>
      <c r="I21" s="80">
        <v>56.6</v>
      </c>
      <c r="J21" s="87">
        <v>0.86460000000000004</v>
      </c>
      <c r="K21" s="38">
        <v>45</v>
      </c>
      <c r="L21" s="109">
        <v>47.5</v>
      </c>
      <c r="M21" s="109">
        <v>50</v>
      </c>
      <c r="N21" s="109"/>
      <c r="O21" s="109">
        <v>50</v>
      </c>
      <c r="P21" s="137">
        <f t="shared" si="0"/>
        <v>43.230000000000004</v>
      </c>
      <c r="Q21" s="59">
        <v>1</v>
      </c>
      <c r="R21" s="39">
        <v>3</v>
      </c>
      <c r="S21" s="59">
        <v>15</v>
      </c>
    </row>
    <row r="22" spans="1:19" s="6" customFormat="1" x14ac:dyDescent="0.2">
      <c r="A22" s="82">
        <v>16</v>
      </c>
      <c r="B22" s="32" t="s">
        <v>60</v>
      </c>
      <c r="C22" s="37">
        <v>30705</v>
      </c>
      <c r="D22" s="32">
        <v>56</v>
      </c>
      <c r="E22" s="30" t="s">
        <v>76</v>
      </c>
      <c r="F22" s="32" t="s">
        <v>12</v>
      </c>
      <c r="G22" s="30" t="s">
        <v>19</v>
      </c>
      <c r="H22" s="46" t="s">
        <v>50</v>
      </c>
      <c r="I22" s="80">
        <v>55.8</v>
      </c>
      <c r="J22" s="87">
        <v>0.91100000000000003</v>
      </c>
      <c r="K22" s="38">
        <v>40</v>
      </c>
      <c r="L22" s="109">
        <v>45</v>
      </c>
      <c r="M22" s="117">
        <v>47.5</v>
      </c>
      <c r="N22" s="109"/>
      <c r="O22" s="109">
        <v>45</v>
      </c>
      <c r="P22" s="137">
        <f t="shared" si="0"/>
        <v>40.995000000000005</v>
      </c>
      <c r="Q22" s="59">
        <v>2</v>
      </c>
      <c r="R22" s="39">
        <v>4</v>
      </c>
      <c r="S22" s="59">
        <v>7</v>
      </c>
    </row>
    <row r="23" spans="1:19" s="6" customFormat="1" x14ac:dyDescent="0.25">
      <c r="A23" s="82">
        <v>17</v>
      </c>
      <c r="B23" s="34" t="s">
        <v>62</v>
      </c>
      <c r="C23" s="43">
        <v>37319</v>
      </c>
      <c r="D23" s="34">
        <v>67.5</v>
      </c>
      <c r="E23" s="30" t="s">
        <v>76</v>
      </c>
      <c r="F23" s="32" t="s">
        <v>12</v>
      </c>
      <c r="G23" s="30" t="s">
        <v>19</v>
      </c>
      <c r="H23" s="46" t="s">
        <v>50</v>
      </c>
      <c r="I23" s="98">
        <v>67</v>
      </c>
      <c r="J23" s="100">
        <v>0.78269999999999995</v>
      </c>
      <c r="K23" s="38">
        <v>75</v>
      </c>
      <c r="L23" s="109">
        <v>80</v>
      </c>
      <c r="M23" s="109" t="s">
        <v>112</v>
      </c>
      <c r="N23" s="109"/>
      <c r="O23" s="109">
        <v>80</v>
      </c>
      <c r="P23" s="137">
        <f t="shared" si="0"/>
        <v>62.616</v>
      </c>
      <c r="Q23" s="59">
        <v>1</v>
      </c>
      <c r="R23" s="39">
        <v>1</v>
      </c>
      <c r="S23" s="59">
        <v>24</v>
      </c>
    </row>
    <row r="24" spans="1:19" s="6" customFormat="1" x14ac:dyDescent="0.2">
      <c r="A24" s="82">
        <v>18</v>
      </c>
      <c r="B24" s="32" t="s">
        <v>83</v>
      </c>
      <c r="C24" s="37">
        <v>29957</v>
      </c>
      <c r="D24" s="32">
        <v>75</v>
      </c>
      <c r="E24" s="30" t="s">
        <v>76</v>
      </c>
      <c r="F24" s="32" t="s">
        <v>84</v>
      </c>
      <c r="G24" s="30" t="s">
        <v>19</v>
      </c>
      <c r="H24" s="32" t="s">
        <v>85</v>
      </c>
      <c r="I24" s="42">
        <v>66.2</v>
      </c>
      <c r="J24" s="75">
        <v>0.79179999999999995</v>
      </c>
      <c r="K24" s="119">
        <v>65</v>
      </c>
      <c r="L24" s="118">
        <v>65</v>
      </c>
      <c r="M24" s="118">
        <v>65</v>
      </c>
      <c r="N24" s="31"/>
      <c r="O24" s="31">
        <v>0</v>
      </c>
      <c r="P24" s="137">
        <f t="shared" ref="P24" si="1">J24*O24</f>
        <v>0</v>
      </c>
      <c r="Q24" s="59"/>
      <c r="R24" s="59"/>
      <c r="S24" s="59"/>
    </row>
    <row r="25" spans="1:19" s="6" customFormat="1" x14ac:dyDescent="0.2">
      <c r="A25" s="82">
        <v>19</v>
      </c>
      <c r="B25" s="32" t="s">
        <v>57</v>
      </c>
      <c r="C25" s="37">
        <v>28624</v>
      </c>
      <c r="D25" s="32">
        <v>52</v>
      </c>
      <c r="E25" s="31" t="s">
        <v>30</v>
      </c>
      <c r="F25" s="32" t="s">
        <v>12</v>
      </c>
      <c r="G25" s="30" t="s">
        <v>19</v>
      </c>
      <c r="H25" s="37" t="s">
        <v>50</v>
      </c>
      <c r="I25" s="98">
        <v>51</v>
      </c>
      <c r="J25" s="100">
        <v>0.99019999999999997</v>
      </c>
      <c r="K25" s="38">
        <v>32.5</v>
      </c>
      <c r="L25" s="109">
        <v>35</v>
      </c>
      <c r="M25" s="109">
        <v>37.5</v>
      </c>
      <c r="N25" s="109"/>
      <c r="O25" s="109">
        <v>37.5</v>
      </c>
      <c r="P25" s="137">
        <f>J25*O25</f>
        <v>37.1325</v>
      </c>
      <c r="Q25" s="59">
        <v>1</v>
      </c>
      <c r="R25" s="59"/>
      <c r="S25" s="59">
        <v>12</v>
      </c>
    </row>
    <row r="26" spans="1:19" s="17" customFormat="1" x14ac:dyDescent="0.2">
      <c r="A26" s="82">
        <v>20</v>
      </c>
      <c r="B26" s="32" t="s">
        <v>67</v>
      </c>
      <c r="C26" s="37">
        <v>33169</v>
      </c>
      <c r="D26" s="32">
        <v>67.5</v>
      </c>
      <c r="E26" s="30" t="s">
        <v>76</v>
      </c>
      <c r="F26" s="32" t="s">
        <v>68</v>
      </c>
      <c r="G26" s="30" t="s">
        <v>19</v>
      </c>
      <c r="H26" s="32" t="s">
        <v>68</v>
      </c>
      <c r="I26" s="42">
        <v>67.099999999999994</v>
      </c>
      <c r="J26" s="75">
        <v>0.72970000000000002</v>
      </c>
      <c r="K26" s="31">
        <v>110</v>
      </c>
      <c r="L26" s="118">
        <v>115</v>
      </c>
      <c r="M26" s="59">
        <v>115</v>
      </c>
      <c r="N26" s="59"/>
      <c r="O26" s="59">
        <v>115</v>
      </c>
      <c r="P26" s="137">
        <f t="shared" ref="P26:P35" si="2">J26*O26</f>
        <v>83.915500000000009</v>
      </c>
      <c r="Q26" s="115">
        <v>1</v>
      </c>
      <c r="R26" s="115"/>
      <c r="S26" s="115">
        <v>12</v>
      </c>
    </row>
    <row r="27" spans="1:19" s="17" customFormat="1" x14ac:dyDescent="0.2">
      <c r="A27" s="82">
        <v>21</v>
      </c>
      <c r="B27" s="32" t="s">
        <v>47</v>
      </c>
      <c r="C27" s="37">
        <v>34332</v>
      </c>
      <c r="D27" s="32">
        <v>75</v>
      </c>
      <c r="E27" s="30" t="s">
        <v>76</v>
      </c>
      <c r="F27" s="32" t="s">
        <v>12</v>
      </c>
      <c r="G27" s="30" t="s">
        <v>19</v>
      </c>
      <c r="H27" s="32" t="s">
        <v>12</v>
      </c>
      <c r="I27" s="42">
        <v>74.599999999999994</v>
      </c>
      <c r="J27" s="75">
        <v>0.6673</v>
      </c>
      <c r="K27" s="31">
        <v>110</v>
      </c>
      <c r="L27" s="118">
        <v>120</v>
      </c>
      <c r="M27" s="118">
        <v>120</v>
      </c>
      <c r="N27" s="59"/>
      <c r="O27" s="59">
        <v>110</v>
      </c>
      <c r="P27" s="137">
        <f t="shared" si="2"/>
        <v>73.403000000000006</v>
      </c>
      <c r="Q27" s="115">
        <v>3</v>
      </c>
      <c r="R27" s="115"/>
      <c r="S27" s="115">
        <v>3</v>
      </c>
    </row>
    <row r="28" spans="1:19" s="17" customFormat="1" x14ac:dyDescent="0.2">
      <c r="A28" s="82">
        <v>22</v>
      </c>
      <c r="B28" s="32" t="s">
        <v>70</v>
      </c>
      <c r="C28" s="37">
        <v>35932</v>
      </c>
      <c r="D28" s="32">
        <v>75</v>
      </c>
      <c r="E28" s="30" t="s">
        <v>76</v>
      </c>
      <c r="F28" s="32" t="s">
        <v>23</v>
      </c>
      <c r="G28" s="30" t="s">
        <v>19</v>
      </c>
      <c r="H28" s="42" t="s">
        <v>25</v>
      </c>
      <c r="I28" s="42">
        <v>73</v>
      </c>
      <c r="J28" s="75">
        <v>0.66449999999999998</v>
      </c>
      <c r="K28" s="31">
        <v>130</v>
      </c>
      <c r="L28" s="31">
        <v>140</v>
      </c>
      <c r="M28" s="59">
        <v>145</v>
      </c>
      <c r="N28" s="59"/>
      <c r="O28" s="59">
        <v>145</v>
      </c>
      <c r="P28" s="137">
        <f t="shared" si="2"/>
        <v>96.352499999999992</v>
      </c>
      <c r="Q28" s="59">
        <v>1</v>
      </c>
      <c r="R28" s="115">
        <v>4</v>
      </c>
      <c r="S28" s="115">
        <v>14</v>
      </c>
    </row>
    <row r="29" spans="1:19" s="17" customFormat="1" x14ac:dyDescent="0.2">
      <c r="A29" s="82">
        <v>23</v>
      </c>
      <c r="B29" s="32" t="s">
        <v>116</v>
      </c>
      <c r="C29" s="37">
        <v>36073</v>
      </c>
      <c r="D29" s="32">
        <v>75</v>
      </c>
      <c r="E29" s="30" t="s">
        <v>76</v>
      </c>
      <c r="F29" s="32" t="s">
        <v>117</v>
      </c>
      <c r="G29" s="30" t="s">
        <v>19</v>
      </c>
      <c r="H29" s="32" t="s">
        <v>117</v>
      </c>
      <c r="I29" s="42">
        <v>74.3</v>
      </c>
      <c r="J29" s="75">
        <v>0.6694</v>
      </c>
      <c r="K29" s="31">
        <v>130</v>
      </c>
      <c r="L29" s="118">
        <v>137.5</v>
      </c>
      <c r="M29" s="118">
        <v>137.5</v>
      </c>
      <c r="N29" s="59"/>
      <c r="O29" s="31">
        <v>130</v>
      </c>
      <c r="P29" s="137">
        <f t="shared" si="2"/>
        <v>87.022000000000006</v>
      </c>
      <c r="Q29" s="59">
        <v>2</v>
      </c>
      <c r="R29" s="115"/>
      <c r="S29" s="115">
        <v>5</v>
      </c>
    </row>
    <row r="30" spans="1:19" s="17" customFormat="1" x14ac:dyDescent="0.2">
      <c r="A30" s="82">
        <v>24</v>
      </c>
      <c r="B30" s="31" t="s">
        <v>27</v>
      </c>
      <c r="C30" s="36">
        <v>33482</v>
      </c>
      <c r="D30" s="31">
        <v>90</v>
      </c>
      <c r="E30" s="30" t="s">
        <v>76</v>
      </c>
      <c r="F30" s="30" t="s">
        <v>23</v>
      </c>
      <c r="G30" s="30" t="s">
        <v>19</v>
      </c>
      <c r="H30" s="80" t="s">
        <v>25</v>
      </c>
      <c r="I30" s="42">
        <v>89.3</v>
      </c>
      <c r="J30" s="75">
        <v>0.58809999999999996</v>
      </c>
      <c r="K30" s="31">
        <v>140</v>
      </c>
      <c r="L30" s="31">
        <v>150</v>
      </c>
      <c r="M30" s="59">
        <v>155</v>
      </c>
      <c r="N30" s="59"/>
      <c r="O30" s="59">
        <v>155</v>
      </c>
      <c r="P30" s="137">
        <f t="shared" si="2"/>
        <v>91.155499999999989</v>
      </c>
      <c r="Q30" s="59">
        <v>2</v>
      </c>
      <c r="R30" s="115">
        <v>5</v>
      </c>
      <c r="S30" s="115">
        <v>6</v>
      </c>
    </row>
    <row r="31" spans="1:19" s="17" customFormat="1" x14ac:dyDescent="0.25">
      <c r="A31" s="82">
        <v>25</v>
      </c>
      <c r="B31" s="32" t="s">
        <v>77</v>
      </c>
      <c r="C31" s="37">
        <v>34123</v>
      </c>
      <c r="D31" s="32">
        <v>90</v>
      </c>
      <c r="E31" s="30" t="s">
        <v>76</v>
      </c>
      <c r="F31" s="32" t="s">
        <v>23</v>
      </c>
      <c r="G31" s="30" t="s">
        <v>19</v>
      </c>
      <c r="H31" s="80" t="s">
        <v>25</v>
      </c>
      <c r="I31" s="42">
        <v>88.9</v>
      </c>
      <c r="J31" s="87">
        <v>0.5897</v>
      </c>
      <c r="K31" s="31">
        <v>160</v>
      </c>
      <c r="L31" s="31">
        <v>170</v>
      </c>
      <c r="M31" s="120">
        <v>180</v>
      </c>
      <c r="N31" s="115"/>
      <c r="O31" s="59">
        <v>170</v>
      </c>
      <c r="P31" s="137">
        <f t="shared" si="2"/>
        <v>100.249</v>
      </c>
      <c r="Q31" s="59">
        <v>1</v>
      </c>
      <c r="R31" s="73">
        <v>3</v>
      </c>
      <c r="S31" s="115">
        <v>15</v>
      </c>
    </row>
    <row r="32" spans="1:19" s="17" customFormat="1" x14ac:dyDescent="0.25">
      <c r="A32" s="82">
        <v>26</v>
      </c>
      <c r="B32" s="32" t="s">
        <v>86</v>
      </c>
      <c r="C32" s="37">
        <v>31724</v>
      </c>
      <c r="D32" s="32">
        <v>100</v>
      </c>
      <c r="E32" s="30" t="s">
        <v>76</v>
      </c>
      <c r="F32" s="32" t="s">
        <v>12</v>
      </c>
      <c r="G32" s="30" t="s">
        <v>19</v>
      </c>
      <c r="H32" s="37" t="s">
        <v>50</v>
      </c>
      <c r="I32" s="42">
        <v>99.1</v>
      </c>
      <c r="J32" s="75">
        <v>0.55630000000000002</v>
      </c>
      <c r="K32" s="31">
        <v>120</v>
      </c>
      <c r="L32" s="118">
        <v>122.5</v>
      </c>
      <c r="M32" s="118">
        <v>125</v>
      </c>
      <c r="N32" s="59"/>
      <c r="O32" s="59">
        <v>120</v>
      </c>
      <c r="P32" s="137">
        <f t="shared" si="2"/>
        <v>66.756</v>
      </c>
      <c r="Q32" s="59">
        <v>2</v>
      </c>
      <c r="R32" s="73"/>
      <c r="S32" s="115">
        <v>5</v>
      </c>
    </row>
    <row r="33" spans="1:19" s="17" customFormat="1" x14ac:dyDescent="0.25">
      <c r="A33" s="82">
        <v>27</v>
      </c>
      <c r="B33" s="32" t="s">
        <v>48</v>
      </c>
      <c r="C33" s="37">
        <v>33752</v>
      </c>
      <c r="D33" s="32">
        <v>100</v>
      </c>
      <c r="E33" s="30" t="s">
        <v>76</v>
      </c>
      <c r="F33" s="32" t="s">
        <v>49</v>
      </c>
      <c r="G33" s="30" t="s">
        <v>19</v>
      </c>
      <c r="H33" s="37" t="s">
        <v>50</v>
      </c>
      <c r="I33" s="80">
        <v>97</v>
      </c>
      <c r="J33" s="99">
        <v>0.56189999999999996</v>
      </c>
      <c r="K33" s="31">
        <v>200</v>
      </c>
      <c r="L33" s="123">
        <v>207.5</v>
      </c>
      <c r="M33" s="120">
        <v>215</v>
      </c>
      <c r="N33" s="115"/>
      <c r="O33" s="59">
        <v>207.5</v>
      </c>
      <c r="P33" s="137">
        <f t="shared" si="2"/>
        <v>116.59424999999999</v>
      </c>
      <c r="Q33" s="59">
        <v>1</v>
      </c>
      <c r="R33" s="73">
        <v>1</v>
      </c>
      <c r="S33" s="115">
        <v>24</v>
      </c>
    </row>
    <row r="34" spans="1:19" s="17" customFormat="1" x14ac:dyDescent="0.25">
      <c r="A34" s="82">
        <v>28</v>
      </c>
      <c r="B34" s="32" t="s">
        <v>115</v>
      </c>
      <c r="C34" s="37">
        <v>27895</v>
      </c>
      <c r="D34" s="32">
        <v>110</v>
      </c>
      <c r="E34" s="30" t="s">
        <v>76</v>
      </c>
      <c r="F34" s="32" t="s">
        <v>12</v>
      </c>
      <c r="G34" s="30" t="s">
        <v>19</v>
      </c>
      <c r="H34" s="32" t="s">
        <v>12</v>
      </c>
      <c r="I34" s="122">
        <v>103.9</v>
      </c>
      <c r="J34" s="75">
        <v>0.57189999999999996</v>
      </c>
      <c r="K34" s="31">
        <v>120</v>
      </c>
      <c r="L34" s="31">
        <v>130</v>
      </c>
      <c r="M34" s="59">
        <v>140</v>
      </c>
      <c r="N34" s="59"/>
      <c r="O34" s="59">
        <v>140</v>
      </c>
      <c r="P34" s="137">
        <f t="shared" si="2"/>
        <v>80.065999999999988</v>
      </c>
      <c r="Q34" s="59">
        <v>1</v>
      </c>
      <c r="R34" s="73"/>
      <c r="S34" s="115">
        <v>12</v>
      </c>
    </row>
    <row r="35" spans="1:19" s="17" customFormat="1" x14ac:dyDescent="0.25">
      <c r="A35" s="82">
        <v>29</v>
      </c>
      <c r="B35" s="32" t="s">
        <v>66</v>
      </c>
      <c r="C35" s="37">
        <v>26518</v>
      </c>
      <c r="D35" s="32">
        <v>125</v>
      </c>
      <c r="E35" s="30" t="s">
        <v>76</v>
      </c>
      <c r="F35" s="32" t="s">
        <v>23</v>
      </c>
      <c r="G35" s="30" t="s">
        <v>19</v>
      </c>
      <c r="H35" s="42" t="s">
        <v>25</v>
      </c>
      <c r="I35" s="45">
        <v>121.8</v>
      </c>
      <c r="J35" s="75">
        <v>0.52510000000000001</v>
      </c>
      <c r="K35" s="31">
        <v>185</v>
      </c>
      <c r="L35" s="31">
        <v>192.5</v>
      </c>
      <c r="M35" s="121">
        <v>195</v>
      </c>
      <c r="N35" s="115"/>
      <c r="O35" s="59">
        <v>195</v>
      </c>
      <c r="P35" s="137">
        <f t="shared" si="2"/>
        <v>102.39450000000001</v>
      </c>
      <c r="Q35" s="59">
        <v>1</v>
      </c>
      <c r="R35" s="73">
        <v>2</v>
      </c>
      <c r="S35" s="115">
        <v>17</v>
      </c>
    </row>
    <row r="36" spans="1:19" s="17" customFormat="1" x14ac:dyDescent="0.2">
      <c r="A36" s="82">
        <v>30</v>
      </c>
      <c r="B36" s="32" t="s">
        <v>66</v>
      </c>
      <c r="C36" s="37">
        <v>26518</v>
      </c>
      <c r="D36" s="32">
        <v>125</v>
      </c>
      <c r="E36" s="31" t="s">
        <v>30</v>
      </c>
      <c r="F36" s="32" t="s">
        <v>23</v>
      </c>
      <c r="G36" s="30" t="s">
        <v>19</v>
      </c>
      <c r="H36" s="42" t="s">
        <v>25</v>
      </c>
      <c r="I36" s="45">
        <v>121.8</v>
      </c>
      <c r="J36" s="75">
        <v>0.58650000000000002</v>
      </c>
      <c r="K36" s="31">
        <v>185</v>
      </c>
      <c r="L36" s="31">
        <v>192.5</v>
      </c>
      <c r="M36" s="115">
        <v>195</v>
      </c>
      <c r="N36" s="115"/>
      <c r="O36" s="59">
        <v>195</v>
      </c>
      <c r="P36" s="137">
        <f t="shared" ref="P36:P41" si="3">J36*O36</f>
        <v>114.36750000000001</v>
      </c>
      <c r="Q36" s="59">
        <v>1</v>
      </c>
      <c r="R36" s="115"/>
      <c r="S36" s="115">
        <v>12</v>
      </c>
    </row>
    <row r="37" spans="1:19" s="17" customFormat="1" x14ac:dyDescent="0.2">
      <c r="A37" s="82">
        <v>31</v>
      </c>
      <c r="B37" s="32" t="s">
        <v>61</v>
      </c>
      <c r="C37" s="37">
        <v>27385</v>
      </c>
      <c r="D37" s="32">
        <v>90</v>
      </c>
      <c r="E37" s="31" t="s">
        <v>30</v>
      </c>
      <c r="F37" s="32" t="s">
        <v>12</v>
      </c>
      <c r="G37" s="30" t="s">
        <v>19</v>
      </c>
      <c r="H37" s="37" t="s">
        <v>50</v>
      </c>
      <c r="I37" s="42">
        <v>90</v>
      </c>
      <c r="J37" s="75">
        <v>0.62570000000000003</v>
      </c>
      <c r="K37" s="31">
        <v>145</v>
      </c>
      <c r="L37" s="31">
        <v>152.5</v>
      </c>
      <c r="M37" s="59">
        <v>160</v>
      </c>
      <c r="N37" s="59"/>
      <c r="O37" s="59">
        <v>160</v>
      </c>
      <c r="P37" s="137">
        <f t="shared" si="3"/>
        <v>100.11200000000001</v>
      </c>
      <c r="Q37" s="59">
        <v>2</v>
      </c>
      <c r="R37" s="115"/>
      <c r="S37" s="115">
        <v>5</v>
      </c>
    </row>
    <row r="38" spans="1:19" s="17" customFormat="1" x14ac:dyDescent="0.2">
      <c r="A38" s="82">
        <v>32</v>
      </c>
      <c r="B38" s="32" t="s">
        <v>63</v>
      </c>
      <c r="C38" s="37">
        <v>25074</v>
      </c>
      <c r="D38" s="32">
        <v>100</v>
      </c>
      <c r="E38" s="31" t="s">
        <v>30</v>
      </c>
      <c r="F38" s="32" t="s">
        <v>39</v>
      </c>
      <c r="G38" s="30" t="s">
        <v>19</v>
      </c>
      <c r="H38" s="32" t="s">
        <v>39</v>
      </c>
      <c r="I38" s="42">
        <v>97.5</v>
      </c>
      <c r="J38" s="75">
        <v>0.71799999999999997</v>
      </c>
      <c r="K38" s="31">
        <v>115</v>
      </c>
      <c r="L38" s="31">
        <v>125</v>
      </c>
      <c r="M38" s="59">
        <v>130</v>
      </c>
      <c r="N38" s="59"/>
      <c r="O38" s="59">
        <v>130</v>
      </c>
      <c r="P38" s="137">
        <f t="shared" si="3"/>
        <v>93.34</v>
      </c>
      <c r="Q38" s="59">
        <v>3</v>
      </c>
      <c r="R38" s="115"/>
      <c r="S38" s="115">
        <v>3</v>
      </c>
    </row>
    <row r="39" spans="1:19" s="17" customFormat="1" x14ac:dyDescent="0.2">
      <c r="A39" s="82">
        <v>33</v>
      </c>
      <c r="B39" s="32" t="s">
        <v>38</v>
      </c>
      <c r="C39" s="37">
        <v>25988</v>
      </c>
      <c r="D39" s="32">
        <v>110</v>
      </c>
      <c r="E39" s="31" t="s">
        <v>30</v>
      </c>
      <c r="F39" s="32" t="s">
        <v>39</v>
      </c>
      <c r="G39" s="30" t="s">
        <v>19</v>
      </c>
      <c r="H39" s="80" t="s">
        <v>39</v>
      </c>
      <c r="I39" s="32">
        <v>90.7</v>
      </c>
      <c r="J39" s="75">
        <v>0.6835</v>
      </c>
      <c r="K39" s="31">
        <v>115</v>
      </c>
      <c r="L39" s="31">
        <v>125</v>
      </c>
      <c r="M39" s="118">
        <v>130</v>
      </c>
      <c r="N39" s="59"/>
      <c r="O39" s="59">
        <v>125</v>
      </c>
      <c r="P39" s="137">
        <f t="shared" si="3"/>
        <v>85.4375</v>
      </c>
      <c r="Q39" s="59">
        <v>4</v>
      </c>
      <c r="R39" s="115"/>
      <c r="S39" s="115">
        <v>2</v>
      </c>
    </row>
    <row r="40" spans="1:19" s="17" customFormat="1" x14ac:dyDescent="0.2">
      <c r="A40" s="82">
        <v>34</v>
      </c>
      <c r="B40" s="32" t="s">
        <v>108</v>
      </c>
      <c r="C40" s="37">
        <v>27866</v>
      </c>
      <c r="D40" s="32">
        <v>110</v>
      </c>
      <c r="E40" s="31" t="s">
        <v>30</v>
      </c>
      <c r="F40" s="32" t="s">
        <v>23</v>
      </c>
      <c r="G40" s="30" t="s">
        <v>19</v>
      </c>
      <c r="H40" s="80" t="s">
        <v>25</v>
      </c>
      <c r="I40" s="80">
        <v>106.8</v>
      </c>
      <c r="J40" s="75">
        <v>0.56879999999999997</v>
      </c>
      <c r="K40" s="31">
        <v>135</v>
      </c>
      <c r="L40" s="31">
        <v>142.5</v>
      </c>
      <c r="M40" s="59">
        <v>147.5</v>
      </c>
      <c r="N40" s="59"/>
      <c r="O40" s="59">
        <v>147.5</v>
      </c>
      <c r="P40" s="137">
        <f t="shared" si="3"/>
        <v>83.897999999999996</v>
      </c>
      <c r="Q40" s="59">
        <v>5</v>
      </c>
      <c r="R40" s="115"/>
      <c r="S40" s="115">
        <v>1</v>
      </c>
    </row>
    <row r="41" spans="1:19" s="6" customFormat="1" x14ac:dyDescent="0.2">
      <c r="A41" s="82">
        <v>35</v>
      </c>
      <c r="B41" s="32" t="s">
        <v>105</v>
      </c>
      <c r="C41" s="37">
        <v>18481</v>
      </c>
      <c r="D41" s="32">
        <v>67.5</v>
      </c>
      <c r="E41" s="31" t="s">
        <v>107</v>
      </c>
      <c r="F41" s="32" t="s">
        <v>12</v>
      </c>
      <c r="G41" s="30" t="s">
        <v>19</v>
      </c>
      <c r="H41" s="46" t="s">
        <v>106</v>
      </c>
      <c r="I41" s="98">
        <v>66.400000000000006</v>
      </c>
      <c r="J41" s="100">
        <v>1.5249999999999999</v>
      </c>
      <c r="K41" s="38">
        <v>72.5</v>
      </c>
      <c r="L41" s="110">
        <v>75</v>
      </c>
      <c r="M41" s="117">
        <v>77.5</v>
      </c>
      <c r="N41" s="110"/>
      <c r="O41" s="110">
        <v>75</v>
      </c>
      <c r="P41" s="137">
        <f t="shared" si="3"/>
        <v>114.375</v>
      </c>
      <c r="Q41" s="59">
        <v>1</v>
      </c>
      <c r="R41" s="59"/>
      <c r="S41" s="59">
        <v>12</v>
      </c>
    </row>
    <row r="42" spans="1:19" s="17" customFormat="1" x14ac:dyDescent="0.2">
      <c r="A42" s="82">
        <v>36</v>
      </c>
      <c r="B42" s="32" t="s">
        <v>71</v>
      </c>
      <c r="C42" s="37">
        <v>39816</v>
      </c>
      <c r="D42" s="32">
        <v>67.5</v>
      </c>
      <c r="E42" s="30" t="s">
        <v>72</v>
      </c>
      <c r="F42" s="32" t="s">
        <v>73</v>
      </c>
      <c r="G42" s="30" t="s">
        <v>120</v>
      </c>
      <c r="H42" s="32" t="s">
        <v>73</v>
      </c>
      <c r="I42" s="30">
        <v>69.599999999999994</v>
      </c>
      <c r="J42" s="99">
        <v>0.76270000000000004</v>
      </c>
      <c r="K42" s="31">
        <v>80</v>
      </c>
      <c r="L42" s="31">
        <v>90</v>
      </c>
      <c r="M42" s="118">
        <v>100</v>
      </c>
      <c r="N42" s="31"/>
      <c r="O42" s="31">
        <v>90</v>
      </c>
      <c r="P42" s="137">
        <f t="shared" ref="P42:P46" si="4">J42*O42</f>
        <v>68.643000000000001</v>
      </c>
      <c r="Q42" s="59">
        <v>1</v>
      </c>
      <c r="R42" s="59"/>
      <c r="S42" s="59">
        <v>12</v>
      </c>
    </row>
    <row r="43" spans="1:19" s="17" customFormat="1" x14ac:dyDescent="0.25">
      <c r="A43" s="82">
        <v>37</v>
      </c>
      <c r="B43" s="34" t="s">
        <v>62</v>
      </c>
      <c r="C43" s="43">
        <v>37319</v>
      </c>
      <c r="D43" s="34">
        <v>67.5</v>
      </c>
      <c r="E43" s="30" t="s">
        <v>75</v>
      </c>
      <c r="F43" s="32" t="s">
        <v>12</v>
      </c>
      <c r="G43" s="30" t="s">
        <v>120</v>
      </c>
      <c r="H43" s="46" t="s">
        <v>50</v>
      </c>
      <c r="I43" s="98">
        <v>67</v>
      </c>
      <c r="J43" s="100">
        <v>0.78269999999999995</v>
      </c>
      <c r="K43" s="31">
        <v>110</v>
      </c>
      <c r="L43" s="31">
        <v>115</v>
      </c>
      <c r="M43" s="118">
        <v>120</v>
      </c>
      <c r="N43" s="118">
        <v>120</v>
      </c>
      <c r="O43" s="31">
        <v>115</v>
      </c>
      <c r="P43" s="137">
        <f t="shared" si="4"/>
        <v>90.010499999999993</v>
      </c>
      <c r="Q43" s="59">
        <v>1</v>
      </c>
      <c r="R43" s="59"/>
      <c r="S43" s="59">
        <v>12</v>
      </c>
    </row>
    <row r="44" spans="1:19" s="17" customFormat="1" x14ac:dyDescent="0.2">
      <c r="A44" s="82">
        <v>38</v>
      </c>
      <c r="B44" s="32" t="s">
        <v>121</v>
      </c>
      <c r="C44" s="37">
        <v>39103</v>
      </c>
      <c r="D44" s="32">
        <v>75</v>
      </c>
      <c r="E44" s="30" t="s">
        <v>44</v>
      </c>
      <c r="F44" s="32" t="s">
        <v>73</v>
      </c>
      <c r="G44" s="30" t="s">
        <v>120</v>
      </c>
      <c r="H44" s="32" t="s">
        <v>73</v>
      </c>
      <c r="I44" s="42">
        <v>75.099999999999994</v>
      </c>
      <c r="J44" s="75">
        <v>0.66379999999999995</v>
      </c>
      <c r="K44" s="31">
        <v>100</v>
      </c>
      <c r="L44" s="31">
        <v>110</v>
      </c>
      <c r="M44" s="118">
        <v>130</v>
      </c>
      <c r="N44" s="31"/>
      <c r="O44" s="31">
        <v>110</v>
      </c>
      <c r="P44" s="137">
        <f>J44*O44</f>
        <v>73.018000000000001</v>
      </c>
      <c r="Q44" s="59">
        <v>1</v>
      </c>
      <c r="R44" s="59"/>
      <c r="S44" s="59">
        <v>12</v>
      </c>
    </row>
    <row r="45" spans="1:19" s="17" customFormat="1" x14ac:dyDescent="0.25">
      <c r="A45" s="82">
        <v>39</v>
      </c>
      <c r="B45" s="34" t="s">
        <v>62</v>
      </c>
      <c r="C45" s="43">
        <v>37319</v>
      </c>
      <c r="D45" s="34">
        <v>67.5</v>
      </c>
      <c r="E45" s="30" t="s">
        <v>76</v>
      </c>
      <c r="F45" s="32" t="s">
        <v>12</v>
      </c>
      <c r="G45" s="30" t="s">
        <v>120</v>
      </c>
      <c r="H45" s="46" t="s">
        <v>50</v>
      </c>
      <c r="I45" s="98">
        <v>67</v>
      </c>
      <c r="J45" s="100">
        <v>0.78269999999999995</v>
      </c>
      <c r="K45" s="31">
        <v>110</v>
      </c>
      <c r="L45" s="31">
        <v>115</v>
      </c>
      <c r="M45" s="118">
        <v>120</v>
      </c>
      <c r="N45" s="118">
        <v>120</v>
      </c>
      <c r="O45" s="31">
        <v>115</v>
      </c>
      <c r="P45" s="137">
        <f t="shared" si="4"/>
        <v>90.010499999999993</v>
      </c>
      <c r="Q45" s="59">
        <v>1</v>
      </c>
      <c r="R45" s="59"/>
      <c r="S45" s="59">
        <v>12</v>
      </c>
    </row>
    <row r="46" spans="1:19" s="17" customFormat="1" x14ac:dyDescent="0.2">
      <c r="A46" s="82">
        <v>40</v>
      </c>
      <c r="B46" s="32" t="s">
        <v>123</v>
      </c>
      <c r="C46" s="37">
        <v>31069</v>
      </c>
      <c r="D46" s="32">
        <v>90</v>
      </c>
      <c r="E46" s="30" t="s">
        <v>76</v>
      </c>
      <c r="F46" s="32" t="s">
        <v>73</v>
      </c>
      <c r="G46" s="30" t="s">
        <v>120</v>
      </c>
      <c r="H46" s="32" t="s">
        <v>73</v>
      </c>
      <c r="I46" s="42">
        <v>93.2</v>
      </c>
      <c r="J46" s="75">
        <v>0.62090000000000001</v>
      </c>
      <c r="K46" s="31" t="s">
        <v>124</v>
      </c>
      <c r="L46" s="31">
        <v>135</v>
      </c>
      <c r="M46" s="31">
        <v>140</v>
      </c>
      <c r="N46" s="31"/>
      <c r="O46" s="31">
        <v>140</v>
      </c>
      <c r="P46" s="137">
        <f t="shared" si="4"/>
        <v>86.926000000000002</v>
      </c>
      <c r="Q46" s="59">
        <v>2</v>
      </c>
      <c r="R46" s="59"/>
      <c r="S46" s="59">
        <v>5</v>
      </c>
    </row>
    <row r="47" spans="1:19" s="17" customFormat="1" x14ac:dyDescent="0.2">
      <c r="A47" s="82">
        <v>41</v>
      </c>
      <c r="B47" s="32" t="s">
        <v>122</v>
      </c>
      <c r="C47" s="37">
        <v>32603</v>
      </c>
      <c r="D47" s="32">
        <v>82.5</v>
      </c>
      <c r="E47" s="30" t="s">
        <v>76</v>
      </c>
      <c r="F47" s="32" t="s">
        <v>23</v>
      </c>
      <c r="G47" s="30" t="s">
        <v>120</v>
      </c>
      <c r="H47" s="42" t="s">
        <v>25</v>
      </c>
      <c r="I47" s="42">
        <v>77.400000000000006</v>
      </c>
      <c r="J47" s="75">
        <v>0.64859999999999995</v>
      </c>
      <c r="K47" s="31">
        <v>165</v>
      </c>
      <c r="L47" s="31">
        <v>175</v>
      </c>
      <c r="M47" s="118">
        <v>185</v>
      </c>
      <c r="N47" s="31"/>
      <c r="O47" s="31">
        <v>175</v>
      </c>
      <c r="P47" s="137">
        <f t="shared" ref="P47:P51" si="5">J47*O47</f>
        <v>113.505</v>
      </c>
      <c r="Q47" s="59">
        <v>5</v>
      </c>
      <c r="R47" s="59"/>
      <c r="S47" s="59">
        <v>1</v>
      </c>
    </row>
    <row r="48" spans="1:19" s="17" customFormat="1" x14ac:dyDescent="0.2">
      <c r="A48" s="82">
        <v>42</v>
      </c>
      <c r="B48" s="32" t="s">
        <v>70</v>
      </c>
      <c r="C48" s="37">
        <v>35932</v>
      </c>
      <c r="D48" s="32">
        <v>75</v>
      </c>
      <c r="E48" s="30" t="s">
        <v>76</v>
      </c>
      <c r="F48" s="32" t="s">
        <v>23</v>
      </c>
      <c r="G48" s="30" t="s">
        <v>120</v>
      </c>
      <c r="H48" s="42" t="s">
        <v>25</v>
      </c>
      <c r="I48" s="42">
        <v>73</v>
      </c>
      <c r="J48" s="75">
        <v>0.66449999999999998</v>
      </c>
      <c r="K48" s="31">
        <v>190</v>
      </c>
      <c r="L48" s="31">
        <v>200</v>
      </c>
      <c r="M48" s="31">
        <v>210</v>
      </c>
      <c r="N48" s="31"/>
      <c r="O48" s="31">
        <v>210</v>
      </c>
      <c r="P48" s="137">
        <f t="shared" si="5"/>
        <v>139.54499999999999</v>
      </c>
      <c r="Q48" s="59">
        <v>2</v>
      </c>
      <c r="R48" s="59"/>
      <c r="S48" s="59">
        <v>5</v>
      </c>
    </row>
    <row r="49" spans="1:19" s="17" customFormat="1" x14ac:dyDescent="0.2">
      <c r="A49" s="82">
        <v>43</v>
      </c>
      <c r="B49" s="31" t="s">
        <v>27</v>
      </c>
      <c r="C49" s="36">
        <v>33482</v>
      </c>
      <c r="D49" s="31">
        <v>90</v>
      </c>
      <c r="E49" s="30" t="s">
        <v>76</v>
      </c>
      <c r="F49" s="30" t="s">
        <v>23</v>
      </c>
      <c r="G49" s="30" t="s">
        <v>120</v>
      </c>
      <c r="H49" s="42" t="s">
        <v>25</v>
      </c>
      <c r="I49" s="80">
        <v>89.3</v>
      </c>
      <c r="J49" s="87">
        <v>0.58809999999999996</v>
      </c>
      <c r="K49" s="31">
        <v>200</v>
      </c>
      <c r="L49" s="31">
        <v>210</v>
      </c>
      <c r="M49" s="118">
        <v>220</v>
      </c>
      <c r="N49" s="31"/>
      <c r="O49" s="31">
        <v>210</v>
      </c>
      <c r="P49" s="137">
        <f t="shared" si="5"/>
        <v>123.50099999999999</v>
      </c>
      <c r="Q49" s="59">
        <v>4</v>
      </c>
      <c r="R49" s="59"/>
      <c r="S49" s="59">
        <v>3</v>
      </c>
    </row>
    <row r="50" spans="1:19" s="17" customFormat="1" x14ac:dyDescent="0.2">
      <c r="A50" s="82">
        <v>44</v>
      </c>
      <c r="B50" s="32" t="s">
        <v>54</v>
      </c>
      <c r="C50" s="37">
        <v>33631</v>
      </c>
      <c r="D50" s="32">
        <v>90</v>
      </c>
      <c r="E50" s="30" t="s">
        <v>76</v>
      </c>
      <c r="F50" s="32" t="s">
        <v>23</v>
      </c>
      <c r="G50" s="30" t="s">
        <v>120</v>
      </c>
      <c r="H50" s="42" t="s">
        <v>25</v>
      </c>
      <c r="I50" s="30">
        <v>90</v>
      </c>
      <c r="J50" s="99">
        <v>0.58530000000000004</v>
      </c>
      <c r="K50" s="31">
        <v>200</v>
      </c>
      <c r="L50" s="31">
        <v>215</v>
      </c>
      <c r="M50" s="31">
        <v>225</v>
      </c>
      <c r="N50" s="31"/>
      <c r="O50" s="31">
        <v>225</v>
      </c>
      <c r="P50" s="137">
        <f t="shared" si="5"/>
        <v>131.6925</v>
      </c>
      <c r="Q50" s="59">
        <v>3</v>
      </c>
      <c r="R50" s="59"/>
      <c r="S50" s="59">
        <v>2</v>
      </c>
    </row>
    <row r="51" spans="1:19" s="17" customFormat="1" x14ac:dyDescent="0.2">
      <c r="A51" s="82">
        <v>45</v>
      </c>
      <c r="B51" s="32" t="s">
        <v>48</v>
      </c>
      <c r="C51" s="37">
        <v>33752</v>
      </c>
      <c r="D51" s="32">
        <v>100</v>
      </c>
      <c r="E51" s="30" t="s">
        <v>76</v>
      </c>
      <c r="F51" s="32" t="s">
        <v>49</v>
      </c>
      <c r="G51" s="30" t="s">
        <v>120</v>
      </c>
      <c r="H51" s="46" t="s">
        <v>50</v>
      </c>
      <c r="I51" s="42">
        <v>97</v>
      </c>
      <c r="J51" s="100">
        <v>0.56189999999999996</v>
      </c>
      <c r="K51" s="31">
        <v>260</v>
      </c>
      <c r="L51" s="31">
        <v>280</v>
      </c>
      <c r="M51" s="118">
        <v>290</v>
      </c>
      <c r="N51" s="31"/>
      <c r="O51" s="31">
        <v>280</v>
      </c>
      <c r="P51" s="137">
        <f t="shared" si="5"/>
        <v>157.33199999999999</v>
      </c>
      <c r="Q51" s="59">
        <v>1</v>
      </c>
      <c r="R51" s="59"/>
      <c r="S51" s="59">
        <v>12</v>
      </c>
    </row>
    <row r="52" spans="1:19" s="17" customFormat="1" x14ac:dyDescent="0.2">
      <c r="A52" s="82">
        <v>46</v>
      </c>
      <c r="B52" s="32" t="s">
        <v>118</v>
      </c>
      <c r="C52" s="37">
        <v>32730</v>
      </c>
      <c r="D52" s="32">
        <v>100</v>
      </c>
      <c r="E52" s="30" t="s">
        <v>76</v>
      </c>
      <c r="F52" s="32" t="s">
        <v>23</v>
      </c>
      <c r="G52" s="30" t="s">
        <v>119</v>
      </c>
      <c r="H52" s="80" t="s">
        <v>25</v>
      </c>
      <c r="I52" s="42">
        <v>97.6</v>
      </c>
      <c r="J52" s="87">
        <v>0.56020000000000003</v>
      </c>
      <c r="K52" s="31">
        <v>230</v>
      </c>
      <c r="L52" s="118">
        <v>240</v>
      </c>
      <c r="M52" s="31" t="s">
        <v>112</v>
      </c>
      <c r="N52" s="31"/>
      <c r="O52" s="31">
        <v>230</v>
      </c>
      <c r="P52" s="137">
        <f t="shared" ref="P52" si="6">J52*O52</f>
        <v>128.846</v>
      </c>
      <c r="Q52" s="59">
        <v>1</v>
      </c>
      <c r="R52" s="59"/>
      <c r="S52" s="59">
        <v>12</v>
      </c>
    </row>
    <row r="55" spans="1:19" s="6" customFormat="1" x14ac:dyDescent="0.2">
      <c r="A55" s="39"/>
      <c r="B55" s="69" t="s">
        <v>26</v>
      </c>
      <c r="C55" s="37"/>
      <c r="D55" s="32"/>
      <c r="E55" s="30"/>
      <c r="F55" s="32"/>
      <c r="G55" s="30"/>
      <c r="H55" s="42"/>
      <c r="I55" s="97"/>
      <c r="J55" s="93"/>
      <c r="K55" s="77"/>
      <c r="L55" s="78"/>
      <c r="M55" s="78"/>
      <c r="N55" s="78"/>
      <c r="O55" s="38"/>
      <c r="P55" s="137"/>
      <c r="Q55" s="59"/>
      <c r="R55" s="59"/>
      <c r="S55" s="59"/>
    </row>
    <row r="56" spans="1:19" s="6" customFormat="1" x14ac:dyDescent="0.25">
      <c r="A56" s="39">
        <v>1</v>
      </c>
      <c r="B56" s="34" t="s">
        <v>62</v>
      </c>
      <c r="C56" s="43">
        <v>37319</v>
      </c>
      <c r="D56" s="34">
        <v>67.5</v>
      </c>
      <c r="E56" s="30" t="s">
        <v>42</v>
      </c>
      <c r="F56" s="32" t="s">
        <v>12</v>
      </c>
      <c r="G56" s="30" t="s">
        <v>19</v>
      </c>
      <c r="H56" s="37" t="s">
        <v>50</v>
      </c>
      <c r="I56" s="98">
        <v>67</v>
      </c>
      <c r="J56" s="100">
        <v>0.78269999999999995</v>
      </c>
      <c r="K56" s="38">
        <v>65</v>
      </c>
      <c r="L56" s="109">
        <v>70</v>
      </c>
      <c r="M56" s="110" t="s">
        <v>112</v>
      </c>
      <c r="N56" s="110"/>
      <c r="O56" s="110">
        <v>70</v>
      </c>
      <c r="P56" s="137">
        <f t="shared" ref="P56:P61" si="7">J56*O56</f>
        <v>54.788999999999994</v>
      </c>
      <c r="Q56" s="59">
        <v>1</v>
      </c>
      <c r="R56" s="115"/>
      <c r="S56" s="115">
        <v>12</v>
      </c>
    </row>
    <row r="57" spans="1:19" s="17" customFormat="1" x14ac:dyDescent="0.25">
      <c r="A57" s="39">
        <v>2</v>
      </c>
      <c r="B57" s="34" t="s">
        <v>62</v>
      </c>
      <c r="C57" s="43">
        <v>37319</v>
      </c>
      <c r="D57" s="34">
        <v>67.5</v>
      </c>
      <c r="E57" s="30" t="s">
        <v>76</v>
      </c>
      <c r="F57" s="32" t="s">
        <v>12</v>
      </c>
      <c r="G57" s="30" t="s">
        <v>19</v>
      </c>
      <c r="H57" s="37" t="s">
        <v>50</v>
      </c>
      <c r="I57" s="80">
        <v>67</v>
      </c>
      <c r="J57" s="100">
        <v>0.78269999999999995</v>
      </c>
      <c r="K57" s="38">
        <v>65</v>
      </c>
      <c r="L57" s="109">
        <v>70</v>
      </c>
      <c r="M57" s="110" t="s">
        <v>112</v>
      </c>
      <c r="N57" s="110"/>
      <c r="O57" s="111">
        <v>70</v>
      </c>
      <c r="P57" s="137">
        <f t="shared" si="7"/>
        <v>54.788999999999994</v>
      </c>
      <c r="Q57" s="59">
        <v>1</v>
      </c>
      <c r="R57" s="59"/>
      <c r="S57" s="59">
        <v>12</v>
      </c>
    </row>
    <row r="58" spans="1:19" s="6" customFormat="1" x14ac:dyDescent="0.2">
      <c r="A58" s="39">
        <v>3</v>
      </c>
      <c r="B58" s="32" t="s">
        <v>40</v>
      </c>
      <c r="C58" s="37">
        <v>29690</v>
      </c>
      <c r="D58" s="32">
        <v>67.5</v>
      </c>
      <c r="E58" s="30" t="s">
        <v>76</v>
      </c>
      <c r="F58" s="30" t="s">
        <v>23</v>
      </c>
      <c r="G58" s="30" t="s">
        <v>19</v>
      </c>
      <c r="H58" s="42" t="s">
        <v>25</v>
      </c>
      <c r="I58" s="80">
        <v>62.5</v>
      </c>
      <c r="J58" s="87">
        <v>0.83020000000000005</v>
      </c>
      <c r="K58" s="112">
        <v>40</v>
      </c>
      <c r="L58" s="109">
        <v>40</v>
      </c>
      <c r="M58" s="110">
        <v>45</v>
      </c>
      <c r="N58" s="110"/>
      <c r="O58" s="110">
        <v>45</v>
      </c>
      <c r="P58" s="137">
        <f t="shared" ref="P58" si="8">J58*O58</f>
        <v>37.359000000000002</v>
      </c>
      <c r="Q58" s="59">
        <v>2</v>
      </c>
      <c r="R58" s="59"/>
      <c r="S58" s="59">
        <v>5</v>
      </c>
    </row>
    <row r="59" spans="1:19" s="6" customFormat="1" x14ac:dyDescent="0.2">
      <c r="A59" s="39">
        <v>4</v>
      </c>
      <c r="B59" s="31" t="s">
        <v>27</v>
      </c>
      <c r="C59" s="36">
        <v>33482</v>
      </c>
      <c r="D59" s="31">
        <v>90</v>
      </c>
      <c r="E59" s="30" t="s">
        <v>76</v>
      </c>
      <c r="F59" s="30" t="s">
        <v>23</v>
      </c>
      <c r="G59" s="30" t="s">
        <v>19</v>
      </c>
      <c r="H59" s="80" t="s">
        <v>25</v>
      </c>
      <c r="I59" s="98">
        <v>89.3</v>
      </c>
      <c r="J59" s="100">
        <v>0.58809999999999996</v>
      </c>
      <c r="K59" s="38">
        <v>120</v>
      </c>
      <c r="L59" s="109">
        <v>130</v>
      </c>
      <c r="M59" s="110">
        <v>140</v>
      </c>
      <c r="N59" s="110"/>
      <c r="O59" s="38">
        <v>140</v>
      </c>
      <c r="P59" s="137">
        <f t="shared" si="7"/>
        <v>82.333999999999989</v>
      </c>
      <c r="Q59" s="59">
        <v>2</v>
      </c>
      <c r="R59" s="59"/>
      <c r="S59" s="59">
        <v>5</v>
      </c>
    </row>
    <row r="60" spans="1:19" s="6" customFormat="1" x14ac:dyDescent="0.2">
      <c r="A60" s="38">
        <v>5</v>
      </c>
      <c r="B60" s="32" t="s">
        <v>54</v>
      </c>
      <c r="C60" s="37">
        <v>33631</v>
      </c>
      <c r="D60" s="32">
        <v>90</v>
      </c>
      <c r="E60" s="30" t="s">
        <v>76</v>
      </c>
      <c r="F60" s="32" t="s">
        <v>23</v>
      </c>
      <c r="G60" s="30" t="s">
        <v>19</v>
      </c>
      <c r="H60" s="80" t="s">
        <v>25</v>
      </c>
      <c r="I60" s="30">
        <v>90</v>
      </c>
      <c r="J60" s="100">
        <v>0.58530000000000004</v>
      </c>
      <c r="K60" s="39">
        <v>120</v>
      </c>
      <c r="L60" s="31">
        <v>130</v>
      </c>
      <c r="M60" s="59">
        <v>140</v>
      </c>
      <c r="N60" s="59"/>
      <c r="O60" s="59">
        <v>140</v>
      </c>
      <c r="P60" s="137">
        <f t="shared" si="7"/>
        <v>81.942000000000007</v>
      </c>
      <c r="Q60" s="59">
        <v>3</v>
      </c>
      <c r="R60" s="59"/>
      <c r="S60" s="59">
        <v>3</v>
      </c>
    </row>
    <row r="61" spans="1:19" s="6" customFormat="1" x14ac:dyDescent="0.2">
      <c r="A61" s="39">
        <v>6</v>
      </c>
      <c r="B61" s="32" t="s">
        <v>48</v>
      </c>
      <c r="C61" s="37">
        <v>33752</v>
      </c>
      <c r="D61" s="32">
        <v>100</v>
      </c>
      <c r="E61" s="30" t="s">
        <v>76</v>
      </c>
      <c r="F61" s="32" t="s">
        <v>49</v>
      </c>
      <c r="G61" s="30" t="s">
        <v>19</v>
      </c>
      <c r="H61" s="37" t="s">
        <v>50</v>
      </c>
      <c r="I61" s="30">
        <v>97</v>
      </c>
      <c r="J61" s="99">
        <v>0.56189999999999996</v>
      </c>
      <c r="K61" s="39">
        <v>170</v>
      </c>
      <c r="L61" s="31">
        <v>180</v>
      </c>
      <c r="M61" s="59">
        <v>190</v>
      </c>
      <c r="N61" s="59"/>
      <c r="O61" s="59">
        <v>190</v>
      </c>
      <c r="P61" s="75">
        <f t="shared" si="7"/>
        <v>106.761</v>
      </c>
      <c r="Q61" s="59">
        <v>1</v>
      </c>
      <c r="R61" s="59"/>
      <c r="S61" s="59">
        <v>12</v>
      </c>
    </row>
  </sheetData>
  <sortState ref="B59:Q63">
    <sortCondition descending="1" ref="P59:P63"/>
  </sortState>
  <mergeCells count="14">
    <mergeCell ref="S4:S5"/>
    <mergeCell ref="A4:A5"/>
    <mergeCell ref="R4:R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P4"/>
    <mergeCell ref="Q4:Q5"/>
  </mergeCells>
  <phoneticPr fontId="11" type="noConversion"/>
  <pageMargins left="0.74803149606299213" right="0.74803149606299213" top="0.98425196850393704" bottom="0.98425196850393704" header="0.51181102362204722" footer="0.51181102362204722"/>
  <pageSetup paperSize="9" scale="64" fitToHeight="0" orientation="landscape" verticalDpi="2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workbookViewId="0">
      <selection activeCell="L16" sqref="L16"/>
    </sheetView>
  </sheetViews>
  <sheetFormatPr defaultRowHeight="15.75" x14ac:dyDescent="0.25"/>
  <cols>
    <col min="1" max="1" width="5.140625" style="53" customWidth="1"/>
    <col min="2" max="2" width="37.7109375" bestFit="1" customWidth="1"/>
    <col min="3" max="3" width="14.7109375" customWidth="1"/>
    <col min="4" max="4" width="5.140625" bestFit="1" customWidth="1"/>
    <col min="5" max="5" width="18.5703125" bestFit="1" customWidth="1"/>
    <col min="6" max="6" width="15.7109375" bestFit="1" customWidth="1"/>
    <col min="7" max="7" width="11.140625" customWidth="1"/>
    <col min="8" max="8" width="16" bestFit="1" customWidth="1"/>
    <col min="9" max="9" width="8.28515625" customWidth="1"/>
    <col min="10" max="10" width="8.42578125" customWidth="1"/>
    <col min="11" max="11" width="6.5703125" bestFit="1" customWidth="1"/>
    <col min="12" max="12" width="7.28515625" customWidth="1"/>
    <col min="13" max="13" width="5.42578125" customWidth="1"/>
    <col min="14" max="14" width="13.5703125" customWidth="1"/>
    <col min="15" max="15" width="13.85546875" customWidth="1"/>
    <col min="16" max="16" width="9.85546875" customWidth="1"/>
    <col min="17" max="17" width="14.5703125" customWidth="1"/>
    <col min="18" max="22" width="12.42578125" customWidth="1"/>
  </cols>
  <sheetData>
    <row r="1" spans="1:17" s="4" customFormat="1" ht="15" customHeight="1" x14ac:dyDescent="0.2">
      <c r="A1" s="40"/>
      <c r="C1" s="54" t="s">
        <v>33</v>
      </c>
      <c r="D1" s="1"/>
      <c r="E1" s="1"/>
      <c r="F1" s="1"/>
      <c r="G1" s="3"/>
      <c r="H1" s="22"/>
      <c r="I1" s="1"/>
      <c r="J1" s="5"/>
      <c r="K1" s="23"/>
      <c r="N1" s="10"/>
      <c r="O1" s="21"/>
      <c r="P1" s="21"/>
      <c r="Q1" s="7"/>
    </row>
    <row r="2" spans="1:17" s="4" customFormat="1" ht="20.25" x14ac:dyDescent="0.2">
      <c r="A2" s="40"/>
      <c r="B2" s="4" t="s">
        <v>13</v>
      </c>
      <c r="C2" s="54" t="s">
        <v>51</v>
      </c>
      <c r="D2" s="1"/>
      <c r="E2" s="1"/>
      <c r="F2" s="1"/>
      <c r="G2" s="3"/>
      <c r="H2" s="24"/>
      <c r="I2" s="8"/>
      <c r="J2" s="2"/>
      <c r="K2" s="23"/>
      <c r="N2" s="10"/>
      <c r="O2" s="21"/>
      <c r="P2" s="21"/>
      <c r="Q2" s="7"/>
    </row>
    <row r="3" spans="1:17" s="4" customFormat="1" ht="15" customHeight="1" thickBot="1" x14ac:dyDescent="0.25">
      <c r="A3" s="40"/>
      <c r="C3" s="8"/>
      <c r="D3" s="1"/>
      <c r="E3" s="1"/>
      <c r="F3" s="1"/>
      <c r="G3" s="3"/>
      <c r="H3" s="24"/>
      <c r="I3" s="8"/>
      <c r="J3" s="2"/>
      <c r="K3" s="23"/>
      <c r="N3" s="10"/>
      <c r="O3" s="21"/>
      <c r="P3" s="21"/>
      <c r="Q3" s="7"/>
    </row>
    <row r="4" spans="1:17" s="40" customFormat="1" ht="15" customHeight="1" x14ac:dyDescent="0.2">
      <c r="A4" s="162"/>
      <c r="B4" s="149" t="s">
        <v>3</v>
      </c>
      <c r="C4" s="149" t="s">
        <v>20</v>
      </c>
      <c r="D4" s="149" t="s">
        <v>2</v>
      </c>
      <c r="E4" s="149" t="s">
        <v>4</v>
      </c>
      <c r="F4" s="149" t="s">
        <v>11</v>
      </c>
      <c r="G4" s="149" t="s">
        <v>9</v>
      </c>
      <c r="H4" s="149" t="s">
        <v>8</v>
      </c>
      <c r="I4" s="151" t="s">
        <v>1</v>
      </c>
      <c r="J4" s="164" t="s">
        <v>0</v>
      </c>
      <c r="K4" s="155" t="s">
        <v>21</v>
      </c>
      <c r="L4" s="156"/>
      <c r="M4" s="156"/>
      <c r="N4" s="156"/>
      <c r="O4" s="157"/>
      <c r="P4" s="160" t="s">
        <v>6</v>
      </c>
      <c r="Q4" s="160" t="s">
        <v>29</v>
      </c>
    </row>
    <row r="5" spans="1:17" s="95" customFormat="1" ht="19.5" customHeight="1" x14ac:dyDescent="0.2">
      <c r="A5" s="163"/>
      <c r="B5" s="150"/>
      <c r="C5" s="150"/>
      <c r="D5" s="150"/>
      <c r="E5" s="150"/>
      <c r="F5" s="150"/>
      <c r="G5" s="150"/>
      <c r="H5" s="150"/>
      <c r="I5" s="152"/>
      <c r="J5" s="165"/>
      <c r="K5" s="77">
        <v>1</v>
      </c>
      <c r="L5" s="78">
        <v>2</v>
      </c>
      <c r="M5" s="78">
        <v>3</v>
      </c>
      <c r="N5" s="77" t="s">
        <v>5</v>
      </c>
      <c r="O5" s="79" t="s">
        <v>0</v>
      </c>
      <c r="P5" s="161"/>
      <c r="Q5" s="161"/>
    </row>
    <row r="6" spans="1:17" s="6" customFormat="1" ht="15" customHeight="1" x14ac:dyDescent="0.2">
      <c r="A6" s="48"/>
      <c r="B6" s="88"/>
      <c r="C6" s="60"/>
      <c r="D6" s="60"/>
      <c r="E6" s="60"/>
      <c r="F6" s="60"/>
      <c r="G6" s="60"/>
      <c r="H6" s="60"/>
      <c r="I6" s="61"/>
      <c r="J6" s="63"/>
      <c r="K6" s="64"/>
      <c r="L6" s="65"/>
      <c r="M6" s="65"/>
      <c r="N6" s="66"/>
      <c r="O6" s="67"/>
      <c r="P6" s="67"/>
      <c r="Q6" s="44"/>
    </row>
    <row r="7" spans="1:17" s="6" customFormat="1" ht="15" customHeight="1" x14ac:dyDescent="0.2">
      <c r="A7" s="49"/>
      <c r="B7" s="69" t="s">
        <v>21</v>
      </c>
      <c r="C7" s="37"/>
      <c r="D7" s="32"/>
      <c r="E7" s="30"/>
      <c r="F7" s="32"/>
      <c r="G7" s="30"/>
      <c r="H7" s="42"/>
      <c r="I7" s="68"/>
      <c r="J7" s="63"/>
      <c r="K7" s="64"/>
      <c r="L7" s="65"/>
      <c r="M7" s="65"/>
      <c r="N7" s="66"/>
      <c r="O7" s="67"/>
      <c r="P7" s="107"/>
      <c r="Q7" s="81"/>
    </row>
    <row r="8" spans="1:17" s="6" customFormat="1" ht="15" customHeight="1" x14ac:dyDescent="0.25">
      <c r="A8" s="49">
        <v>1</v>
      </c>
      <c r="B8" s="32" t="s">
        <v>82</v>
      </c>
      <c r="C8" s="37">
        <v>38695</v>
      </c>
      <c r="D8" s="32">
        <v>75</v>
      </c>
      <c r="E8" s="30" t="s">
        <v>44</v>
      </c>
      <c r="F8" s="32" t="s">
        <v>23</v>
      </c>
      <c r="G8" s="30" t="s">
        <v>19</v>
      </c>
      <c r="H8" s="37" t="s">
        <v>25</v>
      </c>
      <c r="I8" s="45">
        <v>67.900000000000006</v>
      </c>
      <c r="J8" s="100">
        <v>0.72199999999999998</v>
      </c>
      <c r="K8" s="76">
        <v>120</v>
      </c>
      <c r="L8" s="128">
        <v>130</v>
      </c>
      <c r="M8" s="76" t="s">
        <v>112</v>
      </c>
      <c r="N8" s="94">
        <v>120</v>
      </c>
      <c r="O8" s="75">
        <f t="shared" ref="O8:O20" si="0">J8*N8</f>
        <v>86.64</v>
      </c>
      <c r="P8" s="59">
        <v>2</v>
      </c>
      <c r="Q8" s="126">
        <v>5</v>
      </c>
    </row>
    <row r="9" spans="1:17" s="6" customFormat="1" ht="15" customHeight="1" x14ac:dyDescent="0.2">
      <c r="A9" s="49">
        <v>2</v>
      </c>
      <c r="B9" s="32" t="s">
        <v>43</v>
      </c>
      <c r="C9" s="37">
        <v>39123</v>
      </c>
      <c r="D9" s="32">
        <v>67.5</v>
      </c>
      <c r="E9" s="30" t="s">
        <v>44</v>
      </c>
      <c r="F9" s="32" t="s">
        <v>12</v>
      </c>
      <c r="G9" s="30" t="s">
        <v>19</v>
      </c>
      <c r="H9" s="33" t="s">
        <v>45</v>
      </c>
      <c r="I9" s="30">
        <v>64.900000000000006</v>
      </c>
      <c r="J9" s="99">
        <v>0.75239999999999996</v>
      </c>
      <c r="K9" s="76">
        <v>125</v>
      </c>
      <c r="L9" s="76">
        <v>135</v>
      </c>
      <c r="M9" s="76">
        <v>145</v>
      </c>
      <c r="N9" s="76">
        <v>145</v>
      </c>
      <c r="O9" s="75">
        <f t="shared" si="0"/>
        <v>109.098</v>
      </c>
      <c r="P9" s="59">
        <v>1</v>
      </c>
      <c r="Q9" s="126">
        <v>12</v>
      </c>
    </row>
    <row r="10" spans="1:17" s="6" customFormat="1" ht="15" customHeight="1" x14ac:dyDescent="0.25">
      <c r="A10" s="49">
        <v>3</v>
      </c>
      <c r="B10" s="32" t="s">
        <v>80</v>
      </c>
      <c r="C10" s="37">
        <v>38558</v>
      </c>
      <c r="D10" s="32">
        <v>52</v>
      </c>
      <c r="E10" s="30" t="s">
        <v>75</v>
      </c>
      <c r="F10" s="32" t="s">
        <v>23</v>
      </c>
      <c r="G10" s="30" t="s">
        <v>19</v>
      </c>
      <c r="H10" s="124" t="s">
        <v>25</v>
      </c>
      <c r="I10" s="98">
        <v>50.9</v>
      </c>
      <c r="J10" s="100">
        <v>0.97570000000000001</v>
      </c>
      <c r="K10" s="128">
        <v>130</v>
      </c>
      <c r="L10" s="128">
        <v>130</v>
      </c>
      <c r="M10" s="129">
        <v>130</v>
      </c>
      <c r="N10" s="94">
        <v>130</v>
      </c>
      <c r="O10" s="75">
        <f t="shared" si="0"/>
        <v>126.84100000000001</v>
      </c>
      <c r="P10" s="59">
        <v>1</v>
      </c>
      <c r="Q10" s="126">
        <v>12</v>
      </c>
    </row>
    <row r="11" spans="1:17" s="6" customFormat="1" ht="15" customHeight="1" x14ac:dyDescent="0.2">
      <c r="A11" s="49">
        <v>4</v>
      </c>
      <c r="B11" s="30" t="s">
        <v>22</v>
      </c>
      <c r="C11" s="35">
        <v>29994</v>
      </c>
      <c r="D11" s="30">
        <v>56</v>
      </c>
      <c r="E11" s="30" t="s">
        <v>76</v>
      </c>
      <c r="F11" s="30" t="s">
        <v>23</v>
      </c>
      <c r="G11" s="30" t="s">
        <v>19</v>
      </c>
      <c r="H11" s="46" t="s">
        <v>25</v>
      </c>
      <c r="I11" s="98">
        <v>55.9</v>
      </c>
      <c r="J11" s="99">
        <v>0.91100000000000003</v>
      </c>
      <c r="K11" s="59">
        <v>90</v>
      </c>
      <c r="L11" s="59">
        <v>100</v>
      </c>
      <c r="M11" s="59">
        <v>110</v>
      </c>
      <c r="N11" s="59">
        <v>110</v>
      </c>
      <c r="O11" s="75">
        <f t="shared" si="0"/>
        <v>100.21000000000001</v>
      </c>
      <c r="P11" s="76">
        <v>2</v>
      </c>
      <c r="Q11" s="76">
        <v>5</v>
      </c>
    </row>
    <row r="12" spans="1:17" s="6" customFormat="1" ht="15" customHeight="1" x14ac:dyDescent="0.25">
      <c r="A12" s="49">
        <v>5</v>
      </c>
      <c r="B12" s="32" t="s">
        <v>126</v>
      </c>
      <c r="C12" s="37">
        <v>32294</v>
      </c>
      <c r="D12" s="127">
        <v>67.5</v>
      </c>
      <c r="E12" s="30" t="s">
        <v>76</v>
      </c>
      <c r="F12" s="32" t="s">
        <v>23</v>
      </c>
      <c r="G12" s="30" t="s">
        <v>19</v>
      </c>
      <c r="H12" s="42" t="s">
        <v>25</v>
      </c>
      <c r="I12" s="98">
        <v>67</v>
      </c>
      <c r="J12" s="99">
        <v>0.78269999999999995</v>
      </c>
      <c r="K12" s="59">
        <v>120</v>
      </c>
      <c r="L12" s="118">
        <v>130</v>
      </c>
      <c r="M12" s="118">
        <v>130</v>
      </c>
      <c r="N12" s="131">
        <v>120</v>
      </c>
      <c r="O12" s="75">
        <f t="shared" si="0"/>
        <v>93.923999999999992</v>
      </c>
      <c r="P12" s="76">
        <v>3</v>
      </c>
      <c r="Q12" s="130">
        <v>3</v>
      </c>
    </row>
    <row r="13" spans="1:17" s="6" customFormat="1" ht="15" customHeight="1" x14ac:dyDescent="0.25">
      <c r="A13" s="49">
        <v>6</v>
      </c>
      <c r="B13" s="32" t="s">
        <v>98</v>
      </c>
      <c r="C13" s="37">
        <v>30473</v>
      </c>
      <c r="D13" s="32">
        <v>67.5</v>
      </c>
      <c r="E13" s="30" t="s">
        <v>76</v>
      </c>
      <c r="F13" s="32" t="s">
        <v>12</v>
      </c>
      <c r="G13" s="30" t="s">
        <v>19</v>
      </c>
      <c r="H13" s="73" t="s">
        <v>100</v>
      </c>
      <c r="I13" s="98">
        <v>63.3</v>
      </c>
      <c r="J13" s="100">
        <v>0.82020000000000004</v>
      </c>
      <c r="K13" s="76">
        <v>140</v>
      </c>
      <c r="L13" s="128">
        <v>150</v>
      </c>
      <c r="M13" s="128">
        <v>150</v>
      </c>
      <c r="N13" s="94">
        <v>140</v>
      </c>
      <c r="O13" s="75">
        <f t="shared" si="0"/>
        <v>114.828</v>
      </c>
      <c r="P13" s="76">
        <v>1</v>
      </c>
      <c r="Q13" s="76">
        <v>12</v>
      </c>
    </row>
    <row r="14" spans="1:17" s="6" customFormat="1" ht="15" customHeight="1" x14ac:dyDescent="0.25">
      <c r="A14" s="49">
        <v>7</v>
      </c>
      <c r="B14" s="32" t="s">
        <v>81</v>
      </c>
      <c r="C14" s="37">
        <v>36220</v>
      </c>
      <c r="D14" s="32">
        <v>90</v>
      </c>
      <c r="E14" s="30" t="s">
        <v>76</v>
      </c>
      <c r="F14" s="32" t="s">
        <v>23</v>
      </c>
      <c r="G14" s="30" t="s">
        <v>19</v>
      </c>
      <c r="H14" s="42" t="s">
        <v>25</v>
      </c>
      <c r="I14" s="98">
        <v>87.2</v>
      </c>
      <c r="J14" s="100">
        <v>0.59689999999999999</v>
      </c>
      <c r="K14" s="76">
        <v>240</v>
      </c>
      <c r="L14" s="128">
        <v>250</v>
      </c>
      <c r="M14" s="128">
        <v>250</v>
      </c>
      <c r="N14" s="94">
        <v>240</v>
      </c>
      <c r="O14" s="75">
        <f t="shared" si="0"/>
        <v>143.256</v>
      </c>
      <c r="P14" s="76">
        <v>2</v>
      </c>
      <c r="Q14" s="76">
        <v>3</v>
      </c>
    </row>
    <row r="15" spans="1:17" s="6" customFormat="1" ht="15" customHeight="1" x14ac:dyDescent="0.25">
      <c r="A15" s="49">
        <v>8</v>
      </c>
      <c r="B15" s="32" t="s">
        <v>99</v>
      </c>
      <c r="C15" s="37">
        <v>29997</v>
      </c>
      <c r="D15" s="32">
        <v>100</v>
      </c>
      <c r="E15" s="30" t="s">
        <v>76</v>
      </c>
      <c r="F15" s="32" t="s">
        <v>12</v>
      </c>
      <c r="G15" s="30" t="s">
        <v>19</v>
      </c>
      <c r="H15" s="132" t="s">
        <v>100</v>
      </c>
      <c r="I15" s="98">
        <v>98.5</v>
      </c>
      <c r="J15" s="100">
        <v>0.55779999999999996</v>
      </c>
      <c r="K15" s="76">
        <v>250</v>
      </c>
      <c r="L15" s="128">
        <v>270</v>
      </c>
      <c r="M15" s="76">
        <v>270</v>
      </c>
      <c r="N15" s="94">
        <v>270</v>
      </c>
      <c r="O15" s="75">
        <f t="shared" si="0"/>
        <v>150.60599999999999</v>
      </c>
      <c r="P15" s="59">
        <v>1</v>
      </c>
      <c r="Q15" s="126">
        <v>12</v>
      </c>
    </row>
    <row r="16" spans="1:17" s="6" customFormat="1" ht="15" customHeight="1" x14ac:dyDescent="0.25">
      <c r="A16" s="49">
        <v>9</v>
      </c>
      <c r="B16" s="32" t="s">
        <v>115</v>
      </c>
      <c r="C16" s="37">
        <v>27895</v>
      </c>
      <c r="D16" s="32">
        <v>110</v>
      </c>
      <c r="E16" s="30" t="s">
        <v>76</v>
      </c>
      <c r="F16" s="32" t="s">
        <v>12</v>
      </c>
      <c r="G16" s="30" t="s">
        <v>19</v>
      </c>
      <c r="H16" s="32" t="s">
        <v>12</v>
      </c>
      <c r="I16" s="122">
        <v>103.9</v>
      </c>
      <c r="J16" s="75">
        <v>0.54569999999999996</v>
      </c>
      <c r="K16" s="76">
        <v>240</v>
      </c>
      <c r="L16" s="76">
        <v>250</v>
      </c>
      <c r="M16" s="76">
        <v>260</v>
      </c>
      <c r="N16" s="94">
        <v>260</v>
      </c>
      <c r="O16" s="75">
        <f t="shared" si="0"/>
        <v>141.88199999999998</v>
      </c>
      <c r="P16" s="59">
        <v>3</v>
      </c>
      <c r="Q16" s="126">
        <v>5</v>
      </c>
    </row>
    <row r="17" spans="1:17" s="6" customFormat="1" ht="15" customHeight="1" x14ac:dyDescent="0.25">
      <c r="A17" s="49">
        <v>10</v>
      </c>
      <c r="B17" s="32" t="s">
        <v>69</v>
      </c>
      <c r="C17" s="37">
        <v>30792</v>
      </c>
      <c r="D17" s="32">
        <v>125</v>
      </c>
      <c r="E17" s="30" t="s">
        <v>76</v>
      </c>
      <c r="F17" s="32" t="s">
        <v>23</v>
      </c>
      <c r="G17" s="30" t="s">
        <v>19</v>
      </c>
      <c r="H17" s="42" t="s">
        <v>25</v>
      </c>
      <c r="I17" s="98">
        <v>119.2</v>
      </c>
      <c r="J17" s="100">
        <v>0.52769999999999995</v>
      </c>
      <c r="K17" s="76">
        <v>210</v>
      </c>
      <c r="L17" s="76">
        <v>217.5</v>
      </c>
      <c r="M17" s="128">
        <v>230</v>
      </c>
      <c r="N17" s="94">
        <v>217.5</v>
      </c>
      <c r="O17" s="75">
        <f t="shared" si="0"/>
        <v>114.77474999999998</v>
      </c>
      <c r="P17" s="59">
        <v>4</v>
      </c>
      <c r="Q17" s="126">
        <v>2</v>
      </c>
    </row>
    <row r="18" spans="1:17" s="6" customFormat="1" ht="15" customHeight="1" x14ac:dyDescent="0.2">
      <c r="A18" s="49">
        <v>11</v>
      </c>
      <c r="B18" s="32" t="s">
        <v>125</v>
      </c>
      <c r="C18" s="37">
        <v>29690</v>
      </c>
      <c r="D18" s="32">
        <v>67.5</v>
      </c>
      <c r="E18" s="31" t="s">
        <v>30</v>
      </c>
      <c r="F18" s="30" t="s">
        <v>23</v>
      </c>
      <c r="G18" s="30" t="s">
        <v>19</v>
      </c>
      <c r="H18" s="42" t="s">
        <v>25</v>
      </c>
      <c r="I18" s="98">
        <v>62</v>
      </c>
      <c r="J18" s="99">
        <v>0.82020000000000004</v>
      </c>
      <c r="K18" s="59">
        <v>100</v>
      </c>
      <c r="L18" s="59">
        <v>120</v>
      </c>
      <c r="M18" s="118">
        <v>125</v>
      </c>
      <c r="N18" s="59">
        <v>120</v>
      </c>
      <c r="O18" s="75">
        <f t="shared" si="0"/>
        <v>98.424000000000007</v>
      </c>
      <c r="P18" s="76">
        <v>1</v>
      </c>
      <c r="Q18" s="76">
        <v>12</v>
      </c>
    </row>
    <row r="19" spans="1:17" s="6" customFormat="1" ht="15" customHeight="1" x14ac:dyDescent="0.25">
      <c r="A19" s="49">
        <v>12</v>
      </c>
      <c r="B19" s="32" t="s">
        <v>65</v>
      </c>
      <c r="C19" s="37">
        <v>27686</v>
      </c>
      <c r="D19" s="32">
        <v>82.5</v>
      </c>
      <c r="E19" s="31" t="s">
        <v>30</v>
      </c>
      <c r="F19" s="32" t="s">
        <v>39</v>
      </c>
      <c r="G19" s="30" t="s">
        <v>19</v>
      </c>
      <c r="H19" s="46" t="s">
        <v>39</v>
      </c>
      <c r="I19" s="98">
        <v>84.3</v>
      </c>
      <c r="J19" s="100">
        <v>0.71579999999999999</v>
      </c>
      <c r="K19" s="59">
        <v>200</v>
      </c>
      <c r="L19" s="59">
        <v>215</v>
      </c>
      <c r="M19" s="59">
        <v>230</v>
      </c>
      <c r="N19" s="131">
        <v>230</v>
      </c>
      <c r="O19" s="75">
        <f t="shared" si="0"/>
        <v>164.63399999999999</v>
      </c>
      <c r="P19" s="76">
        <v>1</v>
      </c>
      <c r="Q19" s="76">
        <v>12</v>
      </c>
    </row>
    <row r="20" spans="1:17" s="6" customFormat="1" ht="15" customHeight="1" x14ac:dyDescent="0.2">
      <c r="A20" s="49">
        <v>13</v>
      </c>
      <c r="B20" s="32" t="s">
        <v>105</v>
      </c>
      <c r="C20" s="37">
        <v>18481</v>
      </c>
      <c r="D20" s="32">
        <v>67.5</v>
      </c>
      <c r="E20" s="31" t="s">
        <v>107</v>
      </c>
      <c r="F20" s="32" t="s">
        <v>12</v>
      </c>
      <c r="G20" s="30" t="s">
        <v>19</v>
      </c>
      <c r="H20" s="98" t="s">
        <v>106</v>
      </c>
      <c r="I20" s="47">
        <v>66.400000000000006</v>
      </c>
      <c r="J20" s="99">
        <v>1.5249999999999999</v>
      </c>
      <c r="K20" s="123">
        <v>122.5</v>
      </c>
      <c r="L20" s="118">
        <v>130</v>
      </c>
      <c r="M20" s="118">
        <v>130</v>
      </c>
      <c r="N20" s="59">
        <v>122.5</v>
      </c>
      <c r="O20" s="75">
        <f t="shared" si="0"/>
        <v>186.8125</v>
      </c>
      <c r="P20" s="76">
        <v>1</v>
      </c>
      <c r="Q20" s="76">
        <v>12</v>
      </c>
    </row>
    <row r="21" spans="1:17" s="21" customFormat="1" ht="15" customHeight="1" x14ac:dyDescent="0.25">
      <c r="A21" s="47"/>
      <c r="B21" s="100"/>
      <c r="C21" s="50"/>
      <c r="D21" s="101"/>
      <c r="E21" s="51"/>
      <c r="F21" s="101"/>
      <c r="G21" s="87"/>
      <c r="H21" s="41"/>
      <c r="I21" s="47"/>
      <c r="J21" s="100"/>
      <c r="K21" s="50"/>
      <c r="L21" s="101"/>
      <c r="M21" s="51"/>
      <c r="N21" s="52"/>
      <c r="O21" s="87"/>
      <c r="P21" s="87"/>
      <c r="Q21" s="41"/>
    </row>
    <row r="22" spans="1:17" s="21" customFormat="1" ht="15" customHeight="1" x14ac:dyDescent="0.25">
      <c r="B22" s="88"/>
      <c r="I22" s="47"/>
      <c r="J22" s="100"/>
      <c r="K22" s="50"/>
      <c r="L22" s="101"/>
      <c r="M22" s="51"/>
      <c r="N22" s="52"/>
      <c r="O22" s="87"/>
      <c r="P22" s="87"/>
      <c r="Q22" s="41"/>
    </row>
    <row r="23" spans="1:17" s="21" customFormat="1" ht="15" customHeight="1" x14ac:dyDescent="0.25">
      <c r="A23" s="49"/>
      <c r="B23" s="69" t="s">
        <v>35</v>
      </c>
      <c r="C23" s="37"/>
      <c r="D23" s="32"/>
      <c r="E23" s="30"/>
      <c r="F23" s="32"/>
      <c r="G23" s="32"/>
      <c r="H23" s="37"/>
      <c r="I23" s="47"/>
      <c r="J23" s="100"/>
      <c r="K23" s="50"/>
      <c r="L23" s="101"/>
      <c r="M23" s="51"/>
      <c r="N23" s="52"/>
      <c r="O23" s="87"/>
      <c r="P23" s="87"/>
      <c r="Q23" s="41"/>
    </row>
    <row r="24" spans="1:17" s="17" customFormat="1" ht="15" customHeight="1" x14ac:dyDescent="0.25">
      <c r="A24" s="49">
        <v>1</v>
      </c>
      <c r="B24" s="32" t="s">
        <v>46</v>
      </c>
      <c r="C24" s="37">
        <v>34108</v>
      </c>
      <c r="D24" s="127">
        <v>48</v>
      </c>
      <c r="E24" s="30" t="s">
        <v>76</v>
      </c>
      <c r="F24" s="32" t="s">
        <v>23</v>
      </c>
      <c r="G24" s="30" t="s">
        <v>19</v>
      </c>
      <c r="H24" s="42" t="s">
        <v>25</v>
      </c>
      <c r="I24" s="45">
        <v>46.8</v>
      </c>
      <c r="J24" s="92"/>
      <c r="K24" s="158">
        <v>55</v>
      </c>
      <c r="L24" s="159"/>
      <c r="M24" s="159"/>
      <c r="N24" s="94">
        <v>31</v>
      </c>
      <c r="O24" s="87">
        <f t="shared" ref="O24:O29" si="1">K24*N24/I24</f>
        <v>36.431623931623932</v>
      </c>
      <c r="P24" s="76">
        <v>2</v>
      </c>
      <c r="Q24" s="126">
        <v>5</v>
      </c>
    </row>
    <row r="25" spans="1:17" s="17" customFormat="1" ht="15" customHeight="1" x14ac:dyDescent="0.25">
      <c r="A25" s="49">
        <v>2</v>
      </c>
      <c r="B25" s="30" t="s">
        <v>22</v>
      </c>
      <c r="C25" s="35">
        <v>29994</v>
      </c>
      <c r="D25" s="133">
        <v>56</v>
      </c>
      <c r="E25" s="30" t="s">
        <v>76</v>
      </c>
      <c r="F25" s="30" t="s">
        <v>23</v>
      </c>
      <c r="G25" s="30" t="s">
        <v>19</v>
      </c>
      <c r="H25" s="46" t="s">
        <v>25</v>
      </c>
      <c r="I25" s="45">
        <v>55.9</v>
      </c>
      <c r="J25" s="92"/>
      <c r="K25" s="158">
        <v>55</v>
      </c>
      <c r="L25" s="159"/>
      <c r="M25" s="159"/>
      <c r="N25" s="94">
        <v>32</v>
      </c>
      <c r="O25" s="87">
        <f t="shared" si="1"/>
        <v>31.48479427549195</v>
      </c>
      <c r="P25" s="76">
        <v>3</v>
      </c>
      <c r="Q25" s="126">
        <v>3</v>
      </c>
    </row>
    <row r="26" spans="1:17" s="17" customFormat="1" ht="15" customHeight="1" x14ac:dyDescent="0.25">
      <c r="A26" s="49">
        <v>3</v>
      </c>
      <c r="B26" s="32" t="s">
        <v>127</v>
      </c>
      <c r="C26" s="37">
        <v>32294</v>
      </c>
      <c r="D26" s="127">
        <v>67.5</v>
      </c>
      <c r="E26" s="30" t="s">
        <v>76</v>
      </c>
      <c r="F26" s="30" t="s">
        <v>23</v>
      </c>
      <c r="G26" s="30" t="s">
        <v>19</v>
      </c>
      <c r="H26" s="46" t="s">
        <v>25</v>
      </c>
      <c r="I26" s="45">
        <v>67</v>
      </c>
      <c r="J26" s="92"/>
      <c r="K26" s="158">
        <v>55</v>
      </c>
      <c r="L26" s="159"/>
      <c r="M26" s="159"/>
      <c r="N26" s="94">
        <v>30</v>
      </c>
      <c r="O26" s="87">
        <f t="shared" si="1"/>
        <v>24.626865671641792</v>
      </c>
      <c r="P26" s="76">
        <v>4</v>
      </c>
      <c r="Q26" s="126">
        <v>2</v>
      </c>
    </row>
    <row r="27" spans="1:17" s="17" customFormat="1" ht="15" customHeight="1" x14ac:dyDescent="0.25">
      <c r="A27" s="49">
        <v>6</v>
      </c>
      <c r="B27" s="32" t="s">
        <v>98</v>
      </c>
      <c r="C27" s="37">
        <v>30473</v>
      </c>
      <c r="D27" s="32">
        <v>67.5</v>
      </c>
      <c r="E27" s="30" t="s">
        <v>76</v>
      </c>
      <c r="F27" s="32" t="s">
        <v>12</v>
      </c>
      <c r="G27" s="30" t="s">
        <v>19</v>
      </c>
      <c r="H27" s="132" t="s">
        <v>100</v>
      </c>
      <c r="I27" s="98">
        <v>63.3</v>
      </c>
      <c r="J27" s="100"/>
      <c r="K27" s="158">
        <v>55</v>
      </c>
      <c r="L27" s="159"/>
      <c r="M27" s="159"/>
      <c r="N27" s="94">
        <v>50</v>
      </c>
      <c r="O27" s="87">
        <f t="shared" si="1"/>
        <v>43.443917851500792</v>
      </c>
      <c r="P27" s="76">
        <v>1</v>
      </c>
      <c r="Q27" s="126">
        <v>12</v>
      </c>
    </row>
    <row r="28" spans="1:17" s="17" customFormat="1" ht="15" customHeight="1" x14ac:dyDescent="0.25">
      <c r="A28" s="49">
        <v>4</v>
      </c>
      <c r="B28" s="32" t="s">
        <v>110</v>
      </c>
      <c r="C28" s="37">
        <v>25810</v>
      </c>
      <c r="D28" s="127">
        <v>90</v>
      </c>
      <c r="E28" s="31" t="s">
        <v>30</v>
      </c>
      <c r="F28" s="32" t="s">
        <v>12</v>
      </c>
      <c r="G28" s="30" t="s">
        <v>19</v>
      </c>
      <c r="H28" s="42" t="s">
        <v>111</v>
      </c>
      <c r="I28" s="80">
        <v>91</v>
      </c>
      <c r="J28" s="92"/>
      <c r="K28" s="158">
        <v>100</v>
      </c>
      <c r="L28" s="159"/>
      <c r="M28" s="159"/>
      <c r="N28" s="94">
        <v>19</v>
      </c>
      <c r="O28" s="87">
        <f t="shared" si="1"/>
        <v>20.87912087912088</v>
      </c>
      <c r="P28" s="59">
        <v>1</v>
      </c>
      <c r="Q28" s="126">
        <v>12</v>
      </c>
    </row>
    <row r="29" spans="1:17" s="17" customFormat="1" ht="15" customHeight="1" x14ac:dyDescent="0.25">
      <c r="A29" s="49">
        <v>5</v>
      </c>
      <c r="B29" s="32" t="s">
        <v>99</v>
      </c>
      <c r="C29" s="37">
        <v>29997</v>
      </c>
      <c r="D29" s="32">
        <v>100</v>
      </c>
      <c r="E29" s="30" t="s">
        <v>76</v>
      </c>
      <c r="F29" s="32" t="s">
        <v>12</v>
      </c>
      <c r="G29" s="30" t="s">
        <v>19</v>
      </c>
      <c r="H29" s="132" t="s">
        <v>100</v>
      </c>
      <c r="I29" s="98">
        <v>98.5</v>
      </c>
      <c r="J29" s="100"/>
      <c r="K29" s="158">
        <v>100</v>
      </c>
      <c r="L29" s="159"/>
      <c r="M29" s="159"/>
      <c r="N29" s="94">
        <v>41</v>
      </c>
      <c r="O29" s="87">
        <f t="shared" si="1"/>
        <v>41.6243654822335</v>
      </c>
      <c r="P29" s="76">
        <v>1</v>
      </c>
      <c r="Q29" s="126">
        <v>12</v>
      </c>
    </row>
  </sheetData>
  <sortState ref="B11:Q17">
    <sortCondition ref="D11:D17"/>
  </sortState>
  <mergeCells count="19">
    <mergeCell ref="K4:O4"/>
    <mergeCell ref="Q4:Q5"/>
    <mergeCell ref="F4:F5"/>
    <mergeCell ref="A4:A5"/>
    <mergeCell ref="B4:B5"/>
    <mergeCell ref="C4:C5"/>
    <mergeCell ref="D4:D5"/>
    <mergeCell ref="E4:E5"/>
    <mergeCell ref="G4:G5"/>
    <mergeCell ref="H4:H5"/>
    <mergeCell ref="I4:I5"/>
    <mergeCell ref="J4:J5"/>
    <mergeCell ref="P4:P5"/>
    <mergeCell ref="K24:M24"/>
    <mergeCell ref="K25:M25"/>
    <mergeCell ref="K26:M26"/>
    <mergeCell ref="K28:M28"/>
    <mergeCell ref="K29:M29"/>
    <mergeCell ref="K27:M27"/>
  </mergeCells>
  <pageMargins left="0.7" right="0.7" top="0.75" bottom="0.75" header="0.3" footer="0.3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activeCell="L23" sqref="L23"/>
    </sheetView>
  </sheetViews>
  <sheetFormatPr defaultRowHeight="12.75" x14ac:dyDescent="0.2"/>
  <cols>
    <col min="2" max="2" width="38.42578125" bestFit="1" customWidth="1"/>
    <col min="3" max="3" width="13.7109375" customWidth="1"/>
    <col min="5" max="5" width="15.85546875" customWidth="1"/>
    <col min="6" max="6" width="14" bestFit="1" customWidth="1"/>
    <col min="7" max="7" width="13.5703125" customWidth="1"/>
    <col min="16" max="16" width="14.7109375" customWidth="1"/>
  </cols>
  <sheetData>
    <row r="1" spans="1:16" ht="20.25" x14ac:dyDescent="0.2">
      <c r="B1" s="4"/>
      <c r="C1" s="54" t="s">
        <v>33</v>
      </c>
      <c r="D1" s="1"/>
      <c r="E1" s="1"/>
      <c r="F1" s="1"/>
      <c r="G1" s="22"/>
      <c r="H1" s="1"/>
      <c r="I1" s="5"/>
      <c r="J1" s="23"/>
      <c r="K1" s="4"/>
      <c r="L1" s="4"/>
      <c r="M1" s="10"/>
      <c r="N1" s="21"/>
      <c r="O1" s="7"/>
    </row>
    <row r="2" spans="1:16" ht="20.25" x14ac:dyDescent="0.2">
      <c r="B2" s="4" t="s">
        <v>13</v>
      </c>
      <c r="C2" s="54" t="s">
        <v>34</v>
      </c>
      <c r="D2" s="1"/>
      <c r="E2" s="1"/>
      <c r="F2" s="1"/>
      <c r="G2" s="24"/>
      <c r="H2" s="8"/>
      <c r="I2" s="2"/>
      <c r="J2" s="23"/>
      <c r="K2" s="4"/>
      <c r="L2" s="4"/>
      <c r="M2" s="10"/>
      <c r="N2" s="21"/>
      <c r="O2" s="7"/>
    </row>
    <row r="3" spans="1:16" ht="21" thickBot="1" x14ac:dyDescent="0.25">
      <c r="B3" s="4"/>
      <c r="C3" s="8"/>
      <c r="D3" s="1"/>
      <c r="E3" s="1"/>
      <c r="F3" s="1"/>
      <c r="G3" s="24"/>
      <c r="H3" s="8"/>
      <c r="I3" s="2"/>
      <c r="J3" s="23"/>
      <c r="K3" s="4"/>
      <c r="L3" s="4"/>
      <c r="M3" s="10"/>
      <c r="N3" s="21"/>
      <c r="O3" s="7"/>
    </row>
    <row r="4" spans="1:16" ht="15.75" x14ac:dyDescent="0.2">
      <c r="A4" s="149" t="s">
        <v>32</v>
      </c>
      <c r="B4" s="149" t="s">
        <v>3</v>
      </c>
      <c r="C4" s="149" t="s">
        <v>20</v>
      </c>
      <c r="D4" s="149" t="s">
        <v>2</v>
      </c>
      <c r="E4" s="149" t="s">
        <v>4</v>
      </c>
      <c r="F4" s="149" t="s">
        <v>11</v>
      </c>
      <c r="G4" s="149" t="s">
        <v>8</v>
      </c>
      <c r="H4" s="151" t="s">
        <v>1</v>
      </c>
      <c r="I4" s="164" t="s">
        <v>0</v>
      </c>
      <c r="J4" s="155" t="s">
        <v>28</v>
      </c>
      <c r="K4" s="156"/>
      <c r="L4" s="156"/>
      <c r="M4" s="156"/>
      <c r="N4" s="157"/>
      <c r="O4" s="160" t="s">
        <v>6</v>
      </c>
      <c r="P4" s="160" t="s">
        <v>29</v>
      </c>
    </row>
    <row r="5" spans="1:16" ht="15.75" x14ac:dyDescent="0.2">
      <c r="A5" s="150"/>
      <c r="B5" s="150"/>
      <c r="C5" s="150"/>
      <c r="D5" s="150"/>
      <c r="E5" s="150"/>
      <c r="F5" s="150"/>
      <c r="G5" s="150"/>
      <c r="H5" s="152"/>
      <c r="I5" s="165"/>
      <c r="J5" s="77">
        <v>1</v>
      </c>
      <c r="K5" s="78">
        <v>2</v>
      </c>
      <c r="L5" s="78">
        <v>3</v>
      </c>
      <c r="M5" s="38" t="s">
        <v>5</v>
      </c>
      <c r="N5" s="79" t="s">
        <v>0</v>
      </c>
      <c r="O5" s="161"/>
      <c r="P5" s="161"/>
    </row>
    <row r="6" spans="1:16" ht="15.75" x14ac:dyDescent="0.25">
      <c r="A6" s="83"/>
      <c r="B6" s="88"/>
      <c r="C6" s="83"/>
      <c r="D6" s="83"/>
      <c r="E6" s="83"/>
      <c r="F6" s="83"/>
      <c r="G6" s="83"/>
      <c r="H6" s="85"/>
      <c r="I6" s="84"/>
      <c r="J6" s="74"/>
      <c r="K6" s="70"/>
      <c r="L6" s="70"/>
      <c r="M6" s="71"/>
      <c r="N6" s="72"/>
      <c r="O6" s="86"/>
      <c r="P6" s="73"/>
    </row>
    <row r="7" spans="1:16" ht="15.75" x14ac:dyDescent="0.25">
      <c r="A7" s="73">
        <v>1</v>
      </c>
      <c r="B7" s="32" t="s">
        <v>78</v>
      </c>
      <c r="C7" s="37">
        <v>38853</v>
      </c>
      <c r="D7" s="32">
        <v>56</v>
      </c>
      <c r="E7" s="30" t="s">
        <v>44</v>
      </c>
      <c r="F7" s="32" t="s">
        <v>79</v>
      </c>
      <c r="G7" s="32" t="s">
        <v>79</v>
      </c>
      <c r="H7" s="42">
        <v>54.6</v>
      </c>
      <c r="I7" s="99">
        <v>0.93330000000000002</v>
      </c>
      <c r="J7" s="59">
        <v>22.5</v>
      </c>
      <c r="K7" s="118">
        <v>25</v>
      </c>
      <c r="L7" s="128">
        <v>25</v>
      </c>
      <c r="M7" s="94">
        <v>22.5</v>
      </c>
      <c r="N7" s="87">
        <f t="shared" ref="N7:N22" si="0">I7*M7</f>
        <v>20.99925</v>
      </c>
      <c r="O7" s="51">
        <v>2</v>
      </c>
      <c r="P7" s="73">
        <v>5</v>
      </c>
    </row>
    <row r="8" spans="1:16" ht="15.75" x14ac:dyDescent="0.25">
      <c r="A8" s="73">
        <v>2</v>
      </c>
      <c r="B8" s="32" t="s">
        <v>101</v>
      </c>
      <c r="C8" s="37">
        <v>38949</v>
      </c>
      <c r="D8" s="32">
        <v>56</v>
      </c>
      <c r="E8" s="30" t="s">
        <v>44</v>
      </c>
      <c r="F8" s="32" t="s">
        <v>79</v>
      </c>
      <c r="G8" s="47" t="s">
        <v>102</v>
      </c>
      <c r="H8" s="42">
        <v>56.8</v>
      </c>
      <c r="I8" s="100">
        <v>0.90190000000000003</v>
      </c>
      <c r="J8" s="76">
        <v>25</v>
      </c>
      <c r="K8" s="128">
        <v>30</v>
      </c>
      <c r="L8" s="128">
        <v>30</v>
      </c>
      <c r="M8" s="94">
        <v>25</v>
      </c>
      <c r="N8" s="87">
        <f t="shared" si="0"/>
        <v>22.547499999999999</v>
      </c>
      <c r="O8" s="51">
        <v>1</v>
      </c>
      <c r="P8" s="73">
        <v>12</v>
      </c>
    </row>
    <row r="9" spans="1:16" ht="15.75" x14ac:dyDescent="0.25">
      <c r="A9" s="73">
        <v>3</v>
      </c>
      <c r="B9" s="34" t="s">
        <v>62</v>
      </c>
      <c r="C9" s="43">
        <v>37319</v>
      </c>
      <c r="D9" s="34">
        <v>67.5</v>
      </c>
      <c r="E9" s="30" t="s">
        <v>42</v>
      </c>
      <c r="F9" s="32" t="s">
        <v>12</v>
      </c>
      <c r="G9" s="37" t="s">
        <v>50</v>
      </c>
      <c r="H9" s="80">
        <v>67</v>
      </c>
      <c r="I9" s="100">
        <v>0.78269999999999995</v>
      </c>
      <c r="J9" s="134">
        <v>30</v>
      </c>
      <c r="K9" s="76">
        <v>37.5</v>
      </c>
      <c r="L9" s="76">
        <v>40</v>
      </c>
      <c r="M9" s="94">
        <v>40</v>
      </c>
      <c r="N9" s="87">
        <f t="shared" si="0"/>
        <v>31.308</v>
      </c>
      <c r="O9" s="76">
        <v>1</v>
      </c>
      <c r="P9" s="73">
        <v>12</v>
      </c>
    </row>
    <row r="10" spans="1:16" ht="15.75" x14ac:dyDescent="0.25">
      <c r="A10" s="73">
        <v>4</v>
      </c>
      <c r="B10" s="32" t="s">
        <v>82</v>
      </c>
      <c r="C10" s="37">
        <v>38695</v>
      </c>
      <c r="D10" s="32">
        <v>75</v>
      </c>
      <c r="E10" s="30" t="s">
        <v>44</v>
      </c>
      <c r="F10" s="32" t="s">
        <v>23</v>
      </c>
      <c r="G10" s="46" t="s">
        <v>25</v>
      </c>
      <c r="H10" s="32">
        <v>67.900000000000006</v>
      </c>
      <c r="I10" s="100">
        <v>0.72199999999999998</v>
      </c>
      <c r="J10" s="76">
        <v>30</v>
      </c>
      <c r="K10" s="76">
        <v>42.5</v>
      </c>
      <c r="L10" s="76">
        <v>45</v>
      </c>
      <c r="M10" s="94">
        <v>45</v>
      </c>
      <c r="N10" s="87">
        <f t="shared" si="0"/>
        <v>32.49</v>
      </c>
      <c r="O10" s="51">
        <v>2</v>
      </c>
      <c r="P10" s="73">
        <v>5</v>
      </c>
    </row>
    <row r="11" spans="1:16" ht="15.75" x14ac:dyDescent="0.25">
      <c r="A11" s="73">
        <v>5</v>
      </c>
      <c r="B11" s="32" t="s">
        <v>113</v>
      </c>
      <c r="C11" s="37">
        <v>38918</v>
      </c>
      <c r="D11" s="32">
        <v>75</v>
      </c>
      <c r="E11" s="30" t="s">
        <v>44</v>
      </c>
      <c r="F11" s="32"/>
      <c r="G11" s="37"/>
      <c r="H11" s="32">
        <v>70.3</v>
      </c>
      <c r="I11" s="75">
        <v>0.70050000000000001</v>
      </c>
      <c r="J11" s="76">
        <v>40</v>
      </c>
      <c r="K11" s="76">
        <v>45</v>
      </c>
      <c r="L11" s="76">
        <v>47.5</v>
      </c>
      <c r="M11" s="94">
        <v>47.5</v>
      </c>
      <c r="N11" s="87">
        <f t="shared" si="0"/>
        <v>33.27375</v>
      </c>
      <c r="O11" s="51">
        <v>1</v>
      </c>
      <c r="P11" s="73">
        <v>12</v>
      </c>
    </row>
    <row r="12" spans="1:16" ht="15.75" x14ac:dyDescent="0.25">
      <c r="A12" s="73">
        <v>6</v>
      </c>
      <c r="B12" s="32" t="s">
        <v>94</v>
      </c>
      <c r="C12" s="37">
        <v>38114</v>
      </c>
      <c r="D12" s="32">
        <v>60</v>
      </c>
      <c r="E12" s="30" t="s">
        <v>75</v>
      </c>
      <c r="F12" s="32" t="s">
        <v>90</v>
      </c>
      <c r="G12" s="32" t="s">
        <v>90</v>
      </c>
      <c r="H12" s="80">
        <v>58.4</v>
      </c>
      <c r="I12" s="87">
        <v>0.83609999999999995</v>
      </c>
      <c r="J12" s="76">
        <v>37.5</v>
      </c>
      <c r="K12" s="128">
        <v>40</v>
      </c>
      <c r="L12" s="128">
        <v>40</v>
      </c>
      <c r="M12" s="94">
        <v>37.5</v>
      </c>
      <c r="N12" s="87">
        <f t="shared" si="0"/>
        <v>31.353749999999998</v>
      </c>
      <c r="O12" s="51">
        <v>4</v>
      </c>
      <c r="P12" s="73">
        <v>2</v>
      </c>
    </row>
    <row r="13" spans="1:16" ht="15.75" x14ac:dyDescent="0.25">
      <c r="A13" s="73">
        <v>7</v>
      </c>
      <c r="B13" s="32" t="s">
        <v>103</v>
      </c>
      <c r="C13" s="37">
        <v>38675</v>
      </c>
      <c r="D13" s="32">
        <v>75</v>
      </c>
      <c r="E13" s="30" t="s">
        <v>75</v>
      </c>
      <c r="F13" s="32" t="s">
        <v>79</v>
      </c>
      <c r="G13" s="33" t="s">
        <v>102</v>
      </c>
      <c r="H13" s="80">
        <v>74.3</v>
      </c>
      <c r="I13" s="87">
        <v>0.6694</v>
      </c>
      <c r="J13" s="76">
        <v>42.5</v>
      </c>
      <c r="K13" s="76">
        <v>47.5</v>
      </c>
      <c r="L13" s="128">
        <v>50</v>
      </c>
      <c r="M13" s="94">
        <v>47.5</v>
      </c>
      <c r="N13" s="87">
        <f t="shared" si="0"/>
        <v>31.796499999999998</v>
      </c>
      <c r="O13" s="51">
        <v>3</v>
      </c>
      <c r="P13" s="73">
        <v>3</v>
      </c>
    </row>
    <row r="14" spans="1:16" ht="15.75" x14ac:dyDescent="0.25">
      <c r="A14" s="73">
        <v>8</v>
      </c>
      <c r="B14" s="32" t="s">
        <v>93</v>
      </c>
      <c r="C14" s="37">
        <v>38155</v>
      </c>
      <c r="D14" s="32">
        <v>75</v>
      </c>
      <c r="E14" s="30" t="s">
        <v>75</v>
      </c>
      <c r="F14" s="32" t="s">
        <v>12</v>
      </c>
      <c r="G14" s="32" t="s">
        <v>12</v>
      </c>
      <c r="H14" s="80">
        <v>70</v>
      </c>
      <c r="I14" s="87">
        <v>0.70309999999999995</v>
      </c>
      <c r="J14" s="76">
        <v>45</v>
      </c>
      <c r="K14" s="76">
        <v>47.5</v>
      </c>
      <c r="L14" s="128">
        <v>55</v>
      </c>
      <c r="M14" s="94">
        <v>47.5</v>
      </c>
      <c r="N14" s="87">
        <f t="shared" si="0"/>
        <v>33.39725</v>
      </c>
      <c r="O14" s="51">
        <v>1</v>
      </c>
      <c r="P14" s="73">
        <v>12</v>
      </c>
    </row>
    <row r="15" spans="1:16" ht="15.75" x14ac:dyDescent="0.25">
      <c r="A15" s="73">
        <v>9</v>
      </c>
      <c r="B15" s="32" t="s">
        <v>41</v>
      </c>
      <c r="C15" s="37">
        <v>37840</v>
      </c>
      <c r="D15" s="32">
        <v>75</v>
      </c>
      <c r="E15" s="30" t="s">
        <v>75</v>
      </c>
      <c r="F15" s="32" t="s">
        <v>12</v>
      </c>
      <c r="G15" s="45" t="s">
        <v>12</v>
      </c>
      <c r="H15" s="80">
        <v>74.7</v>
      </c>
      <c r="I15" s="92">
        <v>0.66659999999999997</v>
      </c>
      <c r="J15" s="76">
        <v>40</v>
      </c>
      <c r="K15" s="76">
        <v>47.5</v>
      </c>
      <c r="L15" s="76">
        <v>50</v>
      </c>
      <c r="M15" s="94">
        <v>50</v>
      </c>
      <c r="N15" s="87">
        <f t="shared" si="0"/>
        <v>33.33</v>
      </c>
      <c r="O15" s="76">
        <v>2</v>
      </c>
      <c r="P15" s="73">
        <v>5</v>
      </c>
    </row>
    <row r="16" spans="1:16" ht="15.75" x14ac:dyDescent="0.25">
      <c r="A16" s="73">
        <v>10</v>
      </c>
      <c r="B16" s="30" t="s">
        <v>22</v>
      </c>
      <c r="C16" s="35">
        <v>29994</v>
      </c>
      <c r="D16" s="30">
        <v>56</v>
      </c>
      <c r="E16" s="30" t="s">
        <v>76</v>
      </c>
      <c r="F16" s="30" t="s">
        <v>23</v>
      </c>
      <c r="G16" s="46" t="s">
        <v>25</v>
      </c>
      <c r="H16" s="45">
        <v>55.9</v>
      </c>
      <c r="I16" s="100">
        <v>0.91100000000000003</v>
      </c>
      <c r="J16" s="76">
        <v>17.5</v>
      </c>
      <c r="K16" s="128">
        <v>25</v>
      </c>
      <c r="L16" s="76" t="s">
        <v>112</v>
      </c>
      <c r="M16" s="94">
        <v>17.5</v>
      </c>
      <c r="N16" s="87">
        <f t="shared" si="0"/>
        <v>15.942500000000001</v>
      </c>
      <c r="O16" s="135">
        <v>2</v>
      </c>
      <c r="P16" s="73">
        <v>5</v>
      </c>
    </row>
    <row r="17" spans="1:16" ht="15.75" x14ac:dyDescent="0.25">
      <c r="A17" s="73">
        <v>11</v>
      </c>
      <c r="B17" s="34" t="s">
        <v>62</v>
      </c>
      <c r="C17" s="43">
        <v>37319</v>
      </c>
      <c r="D17" s="34">
        <v>67.5</v>
      </c>
      <c r="E17" s="30" t="s">
        <v>76</v>
      </c>
      <c r="F17" s="32" t="s">
        <v>12</v>
      </c>
      <c r="G17" s="46" t="s">
        <v>50</v>
      </c>
      <c r="H17" s="80">
        <v>67</v>
      </c>
      <c r="I17" s="99">
        <v>0.78269999999999995</v>
      </c>
      <c r="J17" s="134">
        <v>30</v>
      </c>
      <c r="K17" s="76">
        <v>37.5</v>
      </c>
      <c r="L17" s="76">
        <v>40</v>
      </c>
      <c r="M17" s="94">
        <v>40</v>
      </c>
      <c r="N17" s="87">
        <f t="shared" si="0"/>
        <v>31.308</v>
      </c>
      <c r="O17" s="135">
        <v>1</v>
      </c>
      <c r="P17" s="73">
        <v>12</v>
      </c>
    </row>
    <row r="18" spans="1:16" ht="15.75" x14ac:dyDescent="0.25">
      <c r="A18" s="73">
        <v>12</v>
      </c>
      <c r="B18" s="32" t="s">
        <v>89</v>
      </c>
      <c r="C18" s="37">
        <v>32713</v>
      </c>
      <c r="D18" s="32">
        <v>75</v>
      </c>
      <c r="E18" s="30" t="s">
        <v>76</v>
      </c>
      <c r="F18" s="32" t="s">
        <v>90</v>
      </c>
      <c r="G18" s="32" t="s">
        <v>90</v>
      </c>
      <c r="H18" s="42">
        <v>71.900000000000006</v>
      </c>
      <c r="I18" s="87">
        <v>0.68740000000000001</v>
      </c>
      <c r="J18" s="76">
        <v>42.5</v>
      </c>
      <c r="K18" s="76">
        <v>47.5</v>
      </c>
      <c r="L18" s="128">
        <v>50</v>
      </c>
      <c r="M18" s="94">
        <v>47.5</v>
      </c>
      <c r="N18" s="87">
        <f t="shared" si="0"/>
        <v>32.651499999999999</v>
      </c>
      <c r="O18" s="51">
        <v>3</v>
      </c>
      <c r="P18" s="73">
        <v>5</v>
      </c>
    </row>
    <row r="19" spans="1:16" ht="15.75" x14ac:dyDescent="0.25">
      <c r="A19" s="73">
        <v>13</v>
      </c>
      <c r="B19" s="32" t="s">
        <v>70</v>
      </c>
      <c r="C19" s="37">
        <v>35932</v>
      </c>
      <c r="D19" s="32">
        <v>75</v>
      </c>
      <c r="E19" s="30" t="s">
        <v>76</v>
      </c>
      <c r="F19" s="32" t="s">
        <v>23</v>
      </c>
      <c r="G19" s="37" t="s">
        <v>25</v>
      </c>
      <c r="H19" s="45">
        <v>73</v>
      </c>
      <c r="I19" s="87">
        <v>0.67889999999999995</v>
      </c>
      <c r="J19" s="76">
        <v>55</v>
      </c>
      <c r="K19" s="76">
        <v>65</v>
      </c>
      <c r="L19" s="76">
        <v>70</v>
      </c>
      <c r="M19" s="94">
        <v>70</v>
      </c>
      <c r="N19" s="87">
        <f t="shared" si="0"/>
        <v>47.522999999999996</v>
      </c>
      <c r="O19" s="51">
        <v>2</v>
      </c>
      <c r="P19" s="73">
        <v>12</v>
      </c>
    </row>
    <row r="20" spans="1:16" ht="15.75" x14ac:dyDescent="0.25">
      <c r="A20" s="73">
        <v>14</v>
      </c>
      <c r="B20" s="32" t="s">
        <v>48</v>
      </c>
      <c r="C20" s="37">
        <v>33752</v>
      </c>
      <c r="D20" s="32">
        <v>100</v>
      </c>
      <c r="E20" s="30" t="s">
        <v>76</v>
      </c>
      <c r="F20" s="32" t="s">
        <v>49</v>
      </c>
      <c r="G20" s="46" t="s">
        <v>50</v>
      </c>
      <c r="H20" s="30">
        <v>97</v>
      </c>
      <c r="I20" s="100">
        <v>0.56189999999999996</v>
      </c>
      <c r="J20" s="76">
        <v>70</v>
      </c>
      <c r="K20" s="76">
        <v>77.5</v>
      </c>
      <c r="L20" s="76">
        <v>85</v>
      </c>
      <c r="M20" s="94">
        <v>85</v>
      </c>
      <c r="N20" s="87">
        <f t="shared" si="0"/>
        <v>47.761499999999998</v>
      </c>
      <c r="O20" s="76">
        <v>1</v>
      </c>
      <c r="P20" s="73">
        <v>12</v>
      </c>
    </row>
    <row r="21" spans="1:16" ht="15.75" x14ac:dyDescent="0.25">
      <c r="A21" s="73">
        <v>15</v>
      </c>
      <c r="B21" s="32" t="s">
        <v>128</v>
      </c>
      <c r="C21" s="37">
        <v>29690</v>
      </c>
      <c r="D21" s="32">
        <v>67.5</v>
      </c>
      <c r="E21" s="31" t="s">
        <v>30</v>
      </c>
      <c r="F21" s="30" t="s">
        <v>23</v>
      </c>
      <c r="G21" s="30" t="s">
        <v>23</v>
      </c>
      <c r="H21" s="42">
        <v>62</v>
      </c>
      <c r="I21" s="100">
        <v>0.82020000000000004</v>
      </c>
      <c r="J21" s="134">
        <v>25</v>
      </c>
      <c r="K21" s="128">
        <v>30</v>
      </c>
      <c r="L21" s="76" t="s">
        <v>112</v>
      </c>
      <c r="M21" s="94">
        <v>25</v>
      </c>
      <c r="N21" s="87">
        <f t="shared" si="0"/>
        <v>20.505000000000003</v>
      </c>
      <c r="O21" s="135">
        <v>1</v>
      </c>
      <c r="P21" s="73">
        <v>12</v>
      </c>
    </row>
    <row r="22" spans="1:16" ht="15.75" x14ac:dyDescent="0.25">
      <c r="A22" s="73">
        <v>16</v>
      </c>
      <c r="B22" s="32" t="s">
        <v>92</v>
      </c>
      <c r="C22" s="37">
        <v>28647</v>
      </c>
      <c r="D22" s="32">
        <v>90</v>
      </c>
      <c r="E22" s="31" t="s">
        <v>30</v>
      </c>
      <c r="F22" s="32" t="s">
        <v>90</v>
      </c>
      <c r="G22" s="32" t="s">
        <v>90</v>
      </c>
      <c r="H22" s="45">
        <v>85.7</v>
      </c>
      <c r="I22" s="87">
        <v>0.61450000000000005</v>
      </c>
      <c r="J22" s="76">
        <v>55</v>
      </c>
      <c r="K22" s="76">
        <v>60</v>
      </c>
      <c r="L22" s="76" t="s">
        <v>112</v>
      </c>
      <c r="M22" s="94">
        <v>60</v>
      </c>
      <c r="N22" s="87">
        <f t="shared" si="0"/>
        <v>36.870000000000005</v>
      </c>
      <c r="O22" s="135">
        <v>1</v>
      </c>
      <c r="P22" s="73">
        <v>12</v>
      </c>
    </row>
  </sheetData>
  <sortState ref="B7:P21">
    <sortCondition ref="E7:E21"/>
  </sortState>
  <mergeCells count="12">
    <mergeCell ref="F4:F5"/>
    <mergeCell ref="A4:A5"/>
    <mergeCell ref="B4:B5"/>
    <mergeCell ref="C4:C5"/>
    <mergeCell ref="D4:D5"/>
    <mergeCell ref="E4:E5"/>
    <mergeCell ref="P4:P5"/>
    <mergeCell ref="G4:G5"/>
    <mergeCell ref="H4:H5"/>
    <mergeCell ref="O4:O5"/>
    <mergeCell ref="I4:I5"/>
    <mergeCell ref="J4:N4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topLeftCell="B1" workbookViewId="0">
      <selection activeCell="M25" sqref="M25"/>
    </sheetView>
  </sheetViews>
  <sheetFormatPr defaultRowHeight="12.75" x14ac:dyDescent="0.2"/>
  <cols>
    <col min="1" max="1" width="4.85546875" style="4" bestFit="1" customWidth="1"/>
    <col min="2" max="2" width="36.140625" style="26" bestFit="1" customWidth="1"/>
    <col min="3" max="3" width="11.85546875" style="4" customWidth="1"/>
    <col min="4" max="4" width="6.28515625" style="4" bestFit="1" customWidth="1"/>
    <col min="5" max="5" width="18.42578125" style="4" bestFit="1" customWidth="1"/>
    <col min="6" max="6" width="14" style="4" bestFit="1" customWidth="1"/>
    <col min="7" max="7" width="13" style="4" customWidth="1"/>
    <col min="8" max="8" width="18" style="5" bestFit="1" customWidth="1"/>
    <col min="9" max="9" width="17.5703125" style="5" customWidth="1"/>
    <col min="10" max="10" width="12.28515625" style="4" customWidth="1"/>
    <col min="11" max="11" width="9.42578125" style="4" customWidth="1"/>
    <col min="12" max="12" width="11.5703125" style="4" customWidth="1"/>
    <col min="13" max="13" width="19.140625" style="7" customWidth="1"/>
    <col min="14" max="14" width="11.85546875" style="7" customWidth="1"/>
    <col min="15" max="15" width="13.28515625" style="4" customWidth="1"/>
    <col min="16" max="16384" width="9.140625" style="4"/>
  </cols>
  <sheetData>
    <row r="1" spans="1:15" ht="20.25" x14ac:dyDescent="0.2">
      <c r="C1" s="54" t="s">
        <v>33</v>
      </c>
      <c r="D1" s="9"/>
      <c r="E1" s="1"/>
      <c r="F1" s="1"/>
      <c r="G1" s="3"/>
      <c r="H1" s="2"/>
      <c r="I1" s="2"/>
      <c r="J1" s="1"/>
      <c r="K1" s="1"/>
      <c r="L1" s="10"/>
    </row>
    <row r="2" spans="1:15" ht="20.25" x14ac:dyDescent="0.2">
      <c r="C2" s="54" t="s">
        <v>52</v>
      </c>
      <c r="D2" s="9"/>
      <c r="E2" s="1"/>
      <c r="F2" s="1"/>
      <c r="G2" s="3"/>
      <c r="H2" s="2"/>
      <c r="I2" s="2"/>
      <c r="J2" s="1"/>
      <c r="K2" s="1"/>
      <c r="L2" s="10"/>
    </row>
    <row r="3" spans="1:15" s="11" customFormat="1" ht="21" thickBot="1" x14ac:dyDescent="0.25">
      <c r="B3" s="27"/>
      <c r="D3" s="12"/>
      <c r="E3" s="1"/>
      <c r="F3" s="12"/>
      <c r="G3" s="12"/>
      <c r="H3" s="13"/>
      <c r="I3" s="13"/>
      <c r="J3" s="12"/>
      <c r="K3" s="12"/>
      <c r="L3" s="14"/>
      <c r="M3" s="15"/>
      <c r="N3" s="15"/>
    </row>
    <row r="4" spans="1:15" s="95" customFormat="1" ht="12.75" customHeight="1" x14ac:dyDescent="0.2">
      <c r="A4" s="166"/>
      <c r="B4" s="149" t="s">
        <v>3</v>
      </c>
      <c r="C4" s="149" t="s">
        <v>20</v>
      </c>
      <c r="D4" s="149" t="s">
        <v>2</v>
      </c>
      <c r="E4" s="149" t="s">
        <v>4</v>
      </c>
      <c r="F4" s="149" t="s">
        <v>11</v>
      </c>
      <c r="G4" s="149" t="s">
        <v>18</v>
      </c>
      <c r="H4" s="149" t="s">
        <v>8</v>
      </c>
      <c r="I4" s="151" t="s">
        <v>1</v>
      </c>
      <c r="J4" s="170" t="s">
        <v>10</v>
      </c>
      <c r="K4" s="170"/>
      <c r="L4" s="170"/>
      <c r="M4" s="170"/>
      <c r="N4" s="168" t="s">
        <v>6</v>
      </c>
      <c r="O4" s="168" t="s">
        <v>7</v>
      </c>
    </row>
    <row r="5" spans="1:15" s="95" customFormat="1" ht="21" customHeight="1" x14ac:dyDescent="0.2">
      <c r="A5" s="167"/>
      <c r="B5" s="150"/>
      <c r="C5" s="150"/>
      <c r="D5" s="150"/>
      <c r="E5" s="150"/>
      <c r="F5" s="150"/>
      <c r="G5" s="150"/>
      <c r="H5" s="150"/>
      <c r="I5" s="152"/>
      <c r="J5" s="77" t="s">
        <v>14</v>
      </c>
      <c r="K5" s="77" t="s">
        <v>15</v>
      </c>
      <c r="L5" s="77" t="s">
        <v>16</v>
      </c>
      <c r="M5" s="79" t="s">
        <v>17</v>
      </c>
      <c r="N5" s="169"/>
      <c r="O5" s="169"/>
    </row>
    <row r="6" spans="1:15" s="6" customFormat="1" ht="15.75" x14ac:dyDescent="0.2">
      <c r="A6" s="48"/>
      <c r="B6" s="88"/>
      <c r="C6" s="37"/>
      <c r="D6" s="32"/>
      <c r="E6" s="31"/>
      <c r="F6" s="32"/>
      <c r="G6" s="30"/>
      <c r="H6" s="55"/>
      <c r="I6" s="56"/>
      <c r="J6" s="38"/>
      <c r="K6" s="38"/>
      <c r="L6" s="38"/>
      <c r="M6" s="57"/>
      <c r="N6" s="108"/>
      <c r="O6" s="58"/>
    </row>
    <row r="7" spans="1:15" s="6" customFormat="1" ht="15.75" x14ac:dyDescent="0.2">
      <c r="A7" s="39"/>
      <c r="B7" s="139" t="s">
        <v>109</v>
      </c>
      <c r="C7" s="125"/>
      <c r="D7" s="125"/>
      <c r="E7" s="125"/>
      <c r="F7" s="125"/>
      <c r="G7" s="125"/>
      <c r="H7" s="140"/>
      <c r="I7" s="141"/>
      <c r="J7" s="77"/>
      <c r="K7" s="77"/>
      <c r="L7" s="77"/>
      <c r="M7" s="79"/>
      <c r="N7" s="77"/>
      <c r="O7" s="39"/>
    </row>
    <row r="8" spans="1:15" s="6" customFormat="1" ht="15.75" x14ac:dyDescent="0.25">
      <c r="A8" s="39">
        <v>1</v>
      </c>
      <c r="B8" s="34" t="s">
        <v>62</v>
      </c>
      <c r="C8" s="43">
        <v>37319</v>
      </c>
      <c r="D8" s="34">
        <v>67.5</v>
      </c>
      <c r="E8" s="30" t="s">
        <v>42</v>
      </c>
      <c r="F8" s="32" t="s">
        <v>12</v>
      </c>
      <c r="G8" s="30" t="s">
        <v>24</v>
      </c>
      <c r="H8" s="37" t="s">
        <v>50</v>
      </c>
      <c r="I8" s="32">
        <v>67</v>
      </c>
      <c r="J8" s="59">
        <v>35</v>
      </c>
      <c r="K8" s="59">
        <v>81</v>
      </c>
      <c r="L8" s="59">
        <f t="shared" ref="L8:L16" si="0">J8*K8</f>
        <v>2835</v>
      </c>
      <c r="M8" s="144">
        <f t="shared" ref="M8:M16" si="1">J8*K8/I8</f>
        <v>42.313432835820898</v>
      </c>
      <c r="N8" s="59">
        <v>1</v>
      </c>
      <c r="O8" s="39">
        <v>12</v>
      </c>
    </row>
    <row r="9" spans="1:15" s="6" customFormat="1" ht="15.75" x14ac:dyDescent="0.25">
      <c r="A9" s="39">
        <v>2</v>
      </c>
      <c r="B9" s="34" t="s">
        <v>62</v>
      </c>
      <c r="C9" s="43">
        <v>37319</v>
      </c>
      <c r="D9" s="34">
        <v>67.5</v>
      </c>
      <c r="E9" s="30" t="s">
        <v>76</v>
      </c>
      <c r="F9" s="32" t="s">
        <v>12</v>
      </c>
      <c r="G9" s="30" t="s">
        <v>24</v>
      </c>
      <c r="H9" s="37" t="s">
        <v>50</v>
      </c>
      <c r="I9" s="32">
        <v>67</v>
      </c>
      <c r="J9" s="59">
        <v>35</v>
      </c>
      <c r="K9" s="59">
        <v>81</v>
      </c>
      <c r="L9" s="59">
        <f t="shared" si="0"/>
        <v>2835</v>
      </c>
      <c r="M9" s="144">
        <f t="shared" si="1"/>
        <v>42.313432835820898</v>
      </c>
      <c r="N9" s="59">
        <v>1</v>
      </c>
      <c r="O9" s="39">
        <v>12</v>
      </c>
    </row>
    <row r="10" spans="1:15" s="6" customFormat="1" ht="15.75" x14ac:dyDescent="0.2">
      <c r="A10" s="39">
        <v>3</v>
      </c>
      <c r="B10" s="32" t="s">
        <v>123</v>
      </c>
      <c r="C10" s="37">
        <v>31069</v>
      </c>
      <c r="D10" s="32">
        <v>90</v>
      </c>
      <c r="E10" s="30" t="s">
        <v>76</v>
      </c>
      <c r="F10" s="32" t="s">
        <v>73</v>
      </c>
      <c r="G10" s="33" t="s">
        <v>64</v>
      </c>
      <c r="H10" s="32" t="s">
        <v>73</v>
      </c>
      <c r="I10" s="42">
        <v>93.2</v>
      </c>
      <c r="J10" s="39">
        <v>35</v>
      </c>
      <c r="K10" s="39">
        <v>53</v>
      </c>
      <c r="L10" s="59">
        <f t="shared" si="0"/>
        <v>1855</v>
      </c>
      <c r="M10" s="144">
        <f t="shared" si="1"/>
        <v>19.903433476394849</v>
      </c>
      <c r="N10" s="59">
        <v>2</v>
      </c>
      <c r="O10" s="39">
        <v>5</v>
      </c>
    </row>
    <row r="11" spans="1:15" s="6" customFormat="1" ht="15.75" x14ac:dyDescent="0.2">
      <c r="A11" s="39">
        <v>4</v>
      </c>
      <c r="B11" s="32" t="s">
        <v>55</v>
      </c>
      <c r="C11" s="37">
        <v>28501</v>
      </c>
      <c r="D11" s="32">
        <v>56</v>
      </c>
      <c r="E11" s="31" t="s">
        <v>30</v>
      </c>
      <c r="F11" s="32" t="s">
        <v>39</v>
      </c>
      <c r="G11" s="30" t="s">
        <v>56</v>
      </c>
      <c r="H11" s="32" t="s">
        <v>39</v>
      </c>
      <c r="I11" s="32">
        <v>54</v>
      </c>
      <c r="J11" s="59">
        <v>35</v>
      </c>
      <c r="K11" s="59">
        <v>39</v>
      </c>
      <c r="L11" s="59">
        <f t="shared" si="0"/>
        <v>1365</v>
      </c>
      <c r="M11" s="144">
        <f t="shared" si="1"/>
        <v>25.277777777777779</v>
      </c>
      <c r="N11" s="59">
        <v>1</v>
      </c>
      <c r="O11" s="39">
        <v>12</v>
      </c>
    </row>
    <row r="12" spans="1:15" s="6" customFormat="1" ht="15.75" x14ac:dyDescent="0.25">
      <c r="A12" s="39">
        <v>5</v>
      </c>
      <c r="B12" s="34" t="s">
        <v>62</v>
      </c>
      <c r="C12" s="43">
        <v>37319</v>
      </c>
      <c r="D12" s="34">
        <v>67.5</v>
      </c>
      <c r="E12" s="30" t="s">
        <v>42</v>
      </c>
      <c r="F12" s="32" t="s">
        <v>12</v>
      </c>
      <c r="G12" s="30" t="s">
        <v>24</v>
      </c>
      <c r="H12" s="37" t="s">
        <v>50</v>
      </c>
      <c r="I12" s="32">
        <v>67</v>
      </c>
      <c r="J12" s="59">
        <v>55</v>
      </c>
      <c r="K12" s="59">
        <v>21</v>
      </c>
      <c r="L12" s="59">
        <f t="shared" si="0"/>
        <v>1155</v>
      </c>
      <c r="M12" s="144">
        <f t="shared" si="1"/>
        <v>17.238805970149254</v>
      </c>
      <c r="N12" s="59">
        <v>1</v>
      </c>
      <c r="O12" s="39">
        <v>12</v>
      </c>
    </row>
    <row r="13" spans="1:15" s="6" customFormat="1" ht="15.75" x14ac:dyDescent="0.25">
      <c r="A13" s="39">
        <v>6</v>
      </c>
      <c r="B13" s="34" t="s">
        <v>62</v>
      </c>
      <c r="C13" s="43">
        <v>37319</v>
      </c>
      <c r="D13" s="34">
        <v>67.5</v>
      </c>
      <c r="E13" s="30" t="s">
        <v>76</v>
      </c>
      <c r="F13" s="32" t="s">
        <v>12</v>
      </c>
      <c r="G13" s="30" t="s">
        <v>24</v>
      </c>
      <c r="H13" s="37" t="s">
        <v>50</v>
      </c>
      <c r="I13" s="32">
        <v>67</v>
      </c>
      <c r="J13" s="59">
        <v>55</v>
      </c>
      <c r="K13" s="59">
        <v>21</v>
      </c>
      <c r="L13" s="59">
        <f t="shared" si="0"/>
        <v>1155</v>
      </c>
      <c r="M13" s="144">
        <f t="shared" si="1"/>
        <v>17.238805970149254</v>
      </c>
      <c r="N13" s="59">
        <v>1</v>
      </c>
      <c r="O13" s="39">
        <v>12</v>
      </c>
    </row>
    <row r="14" spans="1:15" s="6" customFormat="1" ht="15.75" x14ac:dyDescent="0.25">
      <c r="A14" s="39">
        <v>7</v>
      </c>
      <c r="B14" s="32" t="s">
        <v>104</v>
      </c>
      <c r="C14" s="37">
        <v>33197</v>
      </c>
      <c r="D14" s="32">
        <v>75</v>
      </c>
      <c r="E14" s="30" t="s">
        <v>76</v>
      </c>
      <c r="F14" s="32" t="s">
        <v>12</v>
      </c>
      <c r="G14" s="33" t="s">
        <v>64</v>
      </c>
      <c r="H14" s="138" t="s">
        <v>100</v>
      </c>
      <c r="I14" s="42">
        <v>74.099999999999994</v>
      </c>
      <c r="J14" s="59">
        <v>55</v>
      </c>
      <c r="K14" s="59">
        <v>33</v>
      </c>
      <c r="L14" s="59">
        <f t="shared" si="0"/>
        <v>1815</v>
      </c>
      <c r="M14" s="144">
        <f t="shared" si="1"/>
        <v>24.493927125506076</v>
      </c>
      <c r="N14" s="59">
        <v>1</v>
      </c>
      <c r="O14" s="39">
        <v>12</v>
      </c>
    </row>
    <row r="15" spans="1:15" s="6" customFormat="1" ht="15.75" x14ac:dyDescent="0.2">
      <c r="A15" s="39">
        <v>8</v>
      </c>
      <c r="B15" s="31" t="s">
        <v>27</v>
      </c>
      <c r="C15" s="36">
        <v>33482</v>
      </c>
      <c r="D15" s="31">
        <v>90</v>
      </c>
      <c r="E15" s="30" t="s">
        <v>76</v>
      </c>
      <c r="F15" s="30" t="s">
        <v>23</v>
      </c>
      <c r="G15" s="30" t="s">
        <v>24</v>
      </c>
      <c r="H15" s="42" t="s">
        <v>25</v>
      </c>
      <c r="I15" s="32">
        <v>89.3</v>
      </c>
      <c r="J15" s="59">
        <v>100</v>
      </c>
      <c r="K15" s="59">
        <v>22</v>
      </c>
      <c r="L15" s="59">
        <f t="shared" si="0"/>
        <v>2200</v>
      </c>
      <c r="M15" s="144">
        <f t="shared" si="1"/>
        <v>24.636058230683091</v>
      </c>
      <c r="N15" s="59">
        <v>1</v>
      </c>
      <c r="O15" s="39">
        <v>12</v>
      </c>
    </row>
    <row r="16" spans="1:15" s="6" customFormat="1" ht="15.75" x14ac:dyDescent="0.2">
      <c r="A16" s="39">
        <v>9</v>
      </c>
      <c r="B16" s="32" t="s">
        <v>36</v>
      </c>
      <c r="C16" s="37">
        <v>24300</v>
      </c>
      <c r="D16" s="32">
        <v>110</v>
      </c>
      <c r="E16" s="31" t="s">
        <v>30</v>
      </c>
      <c r="F16" s="32" t="s">
        <v>12</v>
      </c>
      <c r="G16" s="30" t="s">
        <v>24</v>
      </c>
      <c r="H16" s="30" t="s">
        <v>37</v>
      </c>
      <c r="I16" s="32">
        <v>106.9</v>
      </c>
      <c r="J16" s="59">
        <v>125</v>
      </c>
      <c r="K16" s="59">
        <v>21</v>
      </c>
      <c r="L16" s="59">
        <f t="shared" si="0"/>
        <v>2625</v>
      </c>
      <c r="M16" s="144">
        <f t="shared" si="1"/>
        <v>24.555659494855004</v>
      </c>
      <c r="N16" s="59">
        <v>1</v>
      </c>
      <c r="O16" s="39">
        <v>12</v>
      </c>
    </row>
    <row r="20" spans="1:16" ht="15.75" x14ac:dyDescent="0.2">
      <c r="A20" s="39">
        <v>1</v>
      </c>
      <c r="B20" s="69" t="s">
        <v>58</v>
      </c>
      <c r="C20" s="37"/>
      <c r="D20" s="32"/>
      <c r="E20" s="30"/>
      <c r="F20" s="32"/>
      <c r="G20" s="33"/>
      <c r="H20" s="30"/>
      <c r="I20" s="142" t="s">
        <v>131</v>
      </c>
      <c r="J20" s="136" t="s">
        <v>130</v>
      </c>
      <c r="K20" s="77" t="s">
        <v>15</v>
      </c>
      <c r="L20" s="77" t="s">
        <v>16</v>
      </c>
      <c r="M20" s="79" t="s">
        <v>132</v>
      </c>
      <c r="N20" s="77" t="s">
        <v>133</v>
      </c>
      <c r="O20" s="136" t="s">
        <v>6</v>
      </c>
      <c r="P20" s="143" t="s">
        <v>7</v>
      </c>
    </row>
    <row r="21" spans="1:16" ht="15.75" x14ac:dyDescent="0.2">
      <c r="A21" s="39">
        <v>2</v>
      </c>
      <c r="B21" s="32" t="s">
        <v>57</v>
      </c>
      <c r="C21" s="37">
        <v>28624</v>
      </c>
      <c r="D21" s="32">
        <v>52</v>
      </c>
      <c r="E21" s="30" t="s">
        <v>76</v>
      </c>
      <c r="F21" s="32" t="s">
        <v>12</v>
      </c>
      <c r="G21" s="30" t="s">
        <v>24</v>
      </c>
      <c r="H21" s="46" t="s">
        <v>50</v>
      </c>
      <c r="I21" s="45">
        <v>51</v>
      </c>
      <c r="J21" s="31">
        <v>25</v>
      </c>
      <c r="K21" s="59">
        <v>22</v>
      </c>
      <c r="L21" s="59">
        <f>J21*K21</f>
        <v>550</v>
      </c>
      <c r="M21" s="91">
        <v>1.04</v>
      </c>
      <c r="N21" s="144">
        <f>L21*M21</f>
        <v>572</v>
      </c>
      <c r="O21" s="39">
        <v>3</v>
      </c>
      <c r="P21" s="39">
        <v>3</v>
      </c>
    </row>
    <row r="22" spans="1:16" ht="15.75" x14ac:dyDescent="0.2">
      <c r="A22" s="39">
        <v>3</v>
      </c>
      <c r="B22" s="32" t="s">
        <v>114</v>
      </c>
      <c r="C22" s="37">
        <v>34300</v>
      </c>
      <c r="D22" s="32">
        <v>48</v>
      </c>
      <c r="E22" s="30" t="s">
        <v>76</v>
      </c>
      <c r="F22" s="32" t="s">
        <v>12</v>
      </c>
      <c r="G22" s="30" t="s">
        <v>24</v>
      </c>
      <c r="H22" s="46" t="s">
        <v>50</v>
      </c>
      <c r="I22" s="45">
        <v>46.8</v>
      </c>
      <c r="J22" s="31">
        <v>25</v>
      </c>
      <c r="K22" s="59">
        <v>35</v>
      </c>
      <c r="L22" s="59">
        <f t="shared" ref="L22:L25" si="2">J22*K22</f>
        <v>875</v>
      </c>
      <c r="M22" s="91">
        <v>1.0832999999999999</v>
      </c>
      <c r="N22" s="144">
        <f t="shared" ref="N22:N25" si="3">L22*M22</f>
        <v>947.88749999999993</v>
      </c>
      <c r="O22" s="39">
        <v>1</v>
      </c>
      <c r="P22" s="39">
        <v>12</v>
      </c>
    </row>
    <row r="23" spans="1:16" ht="15.75" x14ac:dyDescent="0.2">
      <c r="A23" s="39">
        <v>4</v>
      </c>
      <c r="B23" s="32" t="s">
        <v>83</v>
      </c>
      <c r="C23" s="37">
        <v>29957</v>
      </c>
      <c r="D23" s="32">
        <v>75</v>
      </c>
      <c r="E23" s="30" t="s">
        <v>76</v>
      </c>
      <c r="F23" s="32" t="s">
        <v>84</v>
      </c>
      <c r="G23" s="33" t="s">
        <v>64</v>
      </c>
      <c r="H23" s="80" t="s">
        <v>85</v>
      </c>
      <c r="I23" s="42">
        <v>66.2</v>
      </c>
      <c r="J23" s="31">
        <v>35</v>
      </c>
      <c r="K23" s="59">
        <v>30</v>
      </c>
      <c r="L23" s="59">
        <f>J23*K23</f>
        <v>1050</v>
      </c>
      <c r="M23" s="91">
        <v>0.84589999999999999</v>
      </c>
      <c r="N23" s="144">
        <f>L23*M23</f>
        <v>888.19499999999994</v>
      </c>
      <c r="O23" s="39">
        <v>2</v>
      </c>
      <c r="P23" s="39">
        <v>5</v>
      </c>
    </row>
    <row r="24" spans="1:16" ht="15.75" x14ac:dyDescent="0.2">
      <c r="A24" s="39">
        <v>5</v>
      </c>
      <c r="B24" s="32" t="s">
        <v>57</v>
      </c>
      <c r="C24" s="37">
        <v>28624</v>
      </c>
      <c r="D24" s="32">
        <v>52</v>
      </c>
      <c r="E24" s="31" t="s">
        <v>30</v>
      </c>
      <c r="F24" s="32" t="s">
        <v>12</v>
      </c>
      <c r="G24" s="30" t="s">
        <v>24</v>
      </c>
      <c r="H24" s="46" t="s">
        <v>50</v>
      </c>
      <c r="I24" s="45">
        <v>51</v>
      </c>
      <c r="J24" s="31">
        <v>25</v>
      </c>
      <c r="K24" s="59">
        <v>22</v>
      </c>
      <c r="L24" s="59">
        <f>J24*K24</f>
        <v>550</v>
      </c>
      <c r="M24" s="91">
        <v>1.04</v>
      </c>
      <c r="N24" s="144">
        <f>L24*M24</f>
        <v>572</v>
      </c>
      <c r="O24" s="39">
        <v>1</v>
      </c>
      <c r="P24" s="39">
        <v>12</v>
      </c>
    </row>
    <row r="25" spans="1:16" ht="15.75" x14ac:dyDescent="0.2">
      <c r="B25" s="32" t="s">
        <v>48</v>
      </c>
      <c r="C25" s="37">
        <v>33752</v>
      </c>
      <c r="D25" s="32">
        <v>100</v>
      </c>
      <c r="E25" s="30" t="s">
        <v>76</v>
      </c>
      <c r="F25" s="32" t="s">
        <v>49</v>
      </c>
      <c r="G25" s="30" t="s">
        <v>31</v>
      </c>
      <c r="H25" s="46" t="s">
        <v>50</v>
      </c>
      <c r="I25" s="42">
        <v>97</v>
      </c>
      <c r="J25" s="31">
        <v>100</v>
      </c>
      <c r="K25" s="59">
        <v>43</v>
      </c>
      <c r="L25" s="59">
        <f t="shared" si="2"/>
        <v>4300</v>
      </c>
      <c r="M25" s="91">
        <v>0.66180000000000005</v>
      </c>
      <c r="N25" s="144">
        <f t="shared" si="3"/>
        <v>2845.7400000000002</v>
      </c>
      <c r="O25" s="39">
        <v>1</v>
      </c>
      <c r="P25" s="39">
        <v>12</v>
      </c>
    </row>
    <row r="26" spans="1:16" ht="15.75" x14ac:dyDescent="0.2">
      <c r="A26" s="39">
        <v>5</v>
      </c>
      <c r="B26" s="32" t="s">
        <v>38</v>
      </c>
      <c r="C26" s="37">
        <v>25988</v>
      </c>
      <c r="D26" s="32">
        <v>110</v>
      </c>
      <c r="E26" s="31" t="s">
        <v>30</v>
      </c>
      <c r="F26" s="32" t="s">
        <v>39</v>
      </c>
      <c r="G26" s="30" t="s">
        <v>24</v>
      </c>
      <c r="H26" s="42" t="s">
        <v>39</v>
      </c>
      <c r="I26" s="42">
        <v>90.7</v>
      </c>
      <c r="J26" s="31">
        <v>92.5</v>
      </c>
      <c r="K26" s="59">
        <v>14</v>
      </c>
      <c r="L26" s="59">
        <f>J26*K26</f>
        <v>1295</v>
      </c>
      <c r="M26" s="91">
        <v>0.64049999999999996</v>
      </c>
      <c r="N26" s="144">
        <f>L26*M26</f>
        <v>829.44749999999999</v>
      </c>
      <c r="O26" s="39">
        <v>1</v>
      </c>
      <c r="P26" s="39">
        <v>12</v>
      </c>
    </row>
  </sheetData>
  <mergeCells count="12">
    <mergeCell ref="A4:A5"/>
    <mergeCell ref="B4:B5"/>
    <mergeCell ref="C4:C5"/>
    <mergeCell ref="D4:D5"/>
    <mergeCell ref="O4:O5"/>
    <mergeCell ref="E4:E5"/>
    <mergeCell ref="F4:F5"/>
    <mergeCell ref="G4:G5"/>
    <mergeCell ref="J4:M4"/>
    <mergeCell ref="H4:H5"/>
    <mergeCell ref="I4:I5"/>
    <mergeCell ref="N4:N5"/>
  </mergeCells>
  <pageMargins left="0.25" right="0.25" top="0.75" bottom="0.75" header="0.3" footer="0.3"/>
  <pageSetup paperSize="9" scale="8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opLeftCell="B1" workbookViewId="0">
      <selection activeCell="B1" sqref="B1"/>
    </sheetView>
  </sheetViews>
  <sheetFormatPr defaultRowHeight="12.75" x14ac:dyDescent="0.2"/>
  <cols>
    <col min="1" max="1" width="19.7109375" bestFit="1" customWidth="1"/>
    <col min="2" max="2" width="24.5703125" customWidth="1"/>
    <col min="3" max="3" width="15.5703125" customWidth="1"/>
  </cols>
  <sheetData>
    <row r="1" spans="1:3" ht="21" thickBot="1" x14ac:dyDescent="0.35">
      <c r="A1" s="29" t="s">
        <v>8</v>
      </c>
      <c r="B1" s="193" t="s">
        <v>7</v>
      </c>
      <c r="C1" s="194" t="s">
        <v>6</v>
      </c>
    </row>
    <row r="2" spans="1:3" hidden="1" x14ac:dyDescent="0.2">
      <c r="A2" s="28" t="s">
        <v>12</v>
      </c>
      <c r="B2" s="176">
        <v>629</v>
      </c>
      <c r="C2" s="177"/>
    </row>
    <row r="3" spans="1:3" ht="15.75" x14ac:dyDescent="0.25">
      <c r="A3" s="171"/>
      <c r="B3" s="178" t="s">
        <v>50</v>
      </c>
      <c r="C3" s="179">
        <v>381</v>
      </c>
    </row>
    <row r="4" spans="1:3" ht="15.75" x14ac:dyDescent="0.25">
      <c r="A4" s="172"/>
      <c r="B4" s="180" t="s">
        <v>25</v>
      </c>
      <c r="C4" s="181">
        <v>217</v>
      </c>
    </row>
    <row r="5" spans="1:3" ht="15.75" x14ac:dyDescent="0.25">
      <c r="A5" s="172"/>
      <c r="B5" s="182" t="s">
        <v>100</v>
      </c>
      <c r="C5" s="181">
        <v>60</v>
      </c>
    </row>
    <row r="6" spans="1:3" ht="15.75" x14ac:dyDescent="0.25">
      <c r="A6" s="171"/>
      <c r="B6" s="183" t="s">
        <v>73</v>
      </c>
      <c r="C6" s="181">
        <v>58</v>
      </c>
    </row>
    <row r="7" spans="1:3" ht="15.75" x14ac:dyDescent="0.25">
      <c r="A7" s="172"/>
      <c r="B7" s="180" t="s">
        <v>39</v>
      </c>
      <c r="C7" s="181">
        <v>53</v>
      </c>
    </row>
    <row r="8" spans="1:3" ht="15.75" x14ac:dyDescent="0.25">
      <c r="A8" s="173"/>
      <c r="B8" s="183" t="s">
        <v>12</v>
      </c>
      <c r="C8" s="181">
        <v>49</v>
      </c>
    </row>
    <row r="9" spans="1:3" ht="31.5" x14ac:dyDescent="0.25">
      <c r="A9" s="174"/>
      <c r="B9" s="184" t="s">
        <v>106</v>
      </c>
      <c r="C9" s="181">
        <v>36</v>
      </c>
    </row>
    <row r="10" spans="1:3" ht="15.75" x14ac:dyDescent="0.25">
      <c r="A10" s="175"/>
      <c r="B10" s="183" t="s">
        <v>45</v>
      </c>
      <c r="C10" s="181">
        <v>24</v>
      </c>
    </row>
    <row r="11" spans="1:3" ht="15.75" x14ac:dyDescent="0.25">
      <c r="A11" s="175"/>
      <c r="B11" s="183" t="s">
        <v>117</v>
      </c>
      <c r="C11" s="181">
        <v>20</v>
      </c>
    </row>
    <row r="12" spans="1:3" ht="15.75" x14ac:dyDescent="0.25">
      <c r="A12" s="171"/>
      <c r="B12" s="185" t="s">
        <v>90</v>
      </c>
      <c r="C12" s="186">
        <v>19</v>
      </c>
    </row>
    <row r="13" spans="1:3" ht="15.75" x14ac:dyDescent="0.25">
      <c r="A13" s="172"/>
      <c r="B13" s="187" t="s">
        <v>102</v>
      </c>
      <c r="C13" s="186">
        <v>15</v>
      </c>
    </row>
    <row r="14" spans="1:3" ht="15.75" x14ac:dyDescent="0.25">
      <c r="A14" s="175"/>
      <c r="B14" s="188" t="s">
        <v>111</v>
      </c>
      <c r="C14" s="181">
        <v>12</v>
      </c>
    </row>
    <row r="15" spans="1:3" ht="15.75" x14ac:dyDescent="0.2">
      <c r="A15" s="175"/>
      <c r="B15" s="183" t="s">
        <v>68</v>
      </c>
      <c r="C15" s="189">
        <v>12</v>
      </c>
    </row>
    <row r="16" spans="1:3" ht="15.75" x14ac:dyDescent="0.25">
      <c r="A16" s="174"/>
      <c r="B16" s="190" t="s">
        <v>85</v>
      </c>
      <c r="C16" s="181">
        <v>5</v>
      </c>
    </row>
    <row r="17" spans="1:3" ht="16.5" thickBot="1" x14ac:dyDescent="0.3">
      <c r="A17" s="171"/>
      <c r="B17" s="191" t="s">
        <v>79</v>
      </c>
      <c r="C17" s="192">
        <v>5</v>
      </c>
    </row>
  </sheetData>
  <sortState ref="B3:C17">
    <sortCondition descending="1" ref="C3:C17"/>
  </sortState>
  <pageMargins left="0.7" right="0.7" top="0.75" bottom="0.75" header="0.3" footer="0.3"/>
  <pageSetup paperSize="28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Bench Press</vt:lpstr>
      <vt:lpstr>Становая тяга</vt:lpstr>
      <vt:lpstr>Подъем на бицепс</vt:lpstr>
      <vt:lpstr>Russian Bench Press</vt:lpstr>
      <vt:lpstr>Командное</vt:lpstr>
      <vt:lpstr>'Bench Press'!Область_печати</vt:lpstr>
      <vt:lpstr>'Russian Bench Press'!Область_печати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DmitryPC</dc:creator>
  <cp:lastModifiedBy>NPA</cp:lastModifiedBy>
  <cp:lastPrinted>2021-11-29T10:26:44Z</cp:lastPrinted>
  <dcterms:created xsi:type="dcterms:W3CDTF">2010-12-17T08:17:08Z</dcterms:created>
  <dcterms:modified xsi:type="dcterms:W3CDTF">2021-12-08T09:31:15Z</dcterms:modified>
</cp:coreProperties>
</file>