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11685" activeTab="4"/>
  </bookViews>
  <sheets>
    <sheet name="Классический жим" sheetId="1" r:id="rId1"/>
    <sheet name="Жим с софт-экипировке" sheetId="2" r:id="rId2"/>
    <sheet name="Становая тяга" sheetId="3" r:id="rId3"/>
    <sheet name="Народный жим" sheetId="4" r:id="rId4"/>
    <sheet name="Подъем штанги на бицепс" sheetId="5" r:id="rId5"/>
    <sheet name="Командный зачет" sheetId="6" r:id="rId6"/>
  </sheets>
  <definedNames/>
  <calcPr fullCalcOnLoad="1"/>
</workbook>
</file>

<file path=xl/sharedStrings.xml><?xml version="1.0" encoding="utf-8"?>
<sst xmlns="http://schemas.openxmlformats.org/spreadsheetml/2006/main" count="1529" uniqueCount="209">
  <si>
    <t>( ЛЮБИТЕЛИ  + PRO )</t>
  </si>
  <si>
    <t>г. Владивосток, п. Трудовое</t>
  </si>
  <si>
    <t xml:space="preserve">Мастерский Турнир "Стальной Витязь"   </t>
  </si>
  <si>
    <t xml:space="preserve"> по жиму лежа, становой тяге, народному жиму и одиночному подъему штанги на бицепс </t>
  </si>
  <si>
    <t>26 мая 2019 г.</t>
  </si>
  <si>
    <t>№</t>
  </si>
  <si>
    <t>ФИО</t>
  </si>
  <si>
    <t>год</t>
  </si>
  <si>
    <t>разряд</t>
  </si>
  <si>
    <t>Команда</t>
  </si>
  <si>
    <t>Город</t>
  </si>
  <si>
    <t>Собственный</t>
  </si>
  <si>
    <t>Подходы</t>
  </si>
  <si>
    <t>РЕЗУЛЬТАТ</t>
  </si>
  <si>
    <t>Командные</t>
  </si>
  <si>
    <t>Очки по</t>
  </si>
  <si>
    <t>Тренер(ы)</t>
  </si>
  <si>
    <t>места</t>
  </si>
  <si>
    <t>Рождения</t>
  </si>
  <si>
    <t>(звание)</t>
  </si>
  <si>
    <t>вес</t>
  </si>
  <si>
    <t>очки</t>
  </si>
  <si>
    <t>Маэлоуну</t>
  </si>
  <si>
    <t xml:space="preserve">Малахов Матвей </t>
  </si>
  <si>
    <t>Рыжов Виктор</t>
  </si>
  <si>
    <t>СК «Sport Life»</t>
  </si>
  <si>
    <t xml:space="preserve">Сборная Надеждинска </t>
  </si>
  <si>
    <t>б/р</t>
  </si>
  <si>
    <t>Весовая категория 90 кг</t>
  </si>
  <si>
    <t>Весовая категория 44 кг</t>
  </si>
  <si>
    <t>Сухарев Вячеслав</t>
  </si>
  <si>
    <t xml:space="preserve">Романов Денис </t>
  </si>
  <si>
    <t>Толстых А. О.</t>
  </si>
  <si>
    <t>Елисеев А. С.</t>
  </si>
  <si>
    <t xml:space="preserve">Гончарик Владислав </t>
  </si>
  <si>
    <t>Диканов Егор</t>
  </si>
  <si>
    <t>Весовая категория 48 кг</t>
  </si>
  <si>
    <t>Весовая категория 52 кг</t>
  </si>
  <si>
    <t>Быстрова Я.Г.</t>
  </si>
  <si>
    <t>Удовиченко Максим</t>
  </si>
  <si>
    <t>-</t>
  </si>
  <si>
    <t>Дудников А.А.</t>
  </si>
  <si>
    <t>Весовая категория 60 кг</t>
  </si>
  <si>
    <t>Весовая категория 75 кг</t>
  </si>
  <si>
    <t xml:space="preserve">Малахов Никита </t>
  </si>
  <si>
    <t>Кочоян Арамайс</t>
  </si>
  <si>
    <t>Сборная АГО</t>
  </si>
  <si>
    <t>СК "Кальдера"</t>
  </si>
  <si>
    <t>Колосов С.С.</t>
  </si>
  <si>
    <t>Яковлев И.А</t>
  </si>
  <si>
    <t>Весовая категория 82,5 кг</t>
  </si>
  <si>
    <t>Чернега Полина</t>
  </si>
  <si>
    <t>Петрова Дарья</t>
  </si>
  <si>
    <t>Казаков Р.Ю.</t>
  </si>
  <si>
    <t>Результаты абсолютного зачета</t>
  </si>
  <si>
    <t>Результат по Маэлоуну</t>
  </si>
  <si>
    <t>Результат</t>
  </si>
  <si>
    <t>Собственный вес</t>
  </si>
  <si>
    <t>Мастерский Турнир "Стальной Витязь" по классическому жиму лежа среди юношей (ЛЮБИТЕЛИ)</t>
  </si>
  <si>
    <t>Мастерский Турнир "Стальной Витязь" по классическому жиму лежа среди девушек (ЛЮБИТЕЛИ)</t>
  </si>
  <si>
    <t>Шварцу</t>
  </si>
  <si>
    <t xml:space="preserve">Ермакова Дарья </t>
  </si>
  <si>
    <t>Бойко Вероника</t>
  </si>
  <si>
    <t>Весовая категория 67,5 кг</t>
  </si>
  <si>
    <t>Результат по Шварцу</t>
  </si>
  <si>
    <t>Мастерский Турнир "Стальной Витязь" по классическому жиму лежа среди юниоров (ЛЮБИТЕЛИ)</t>
  </si>
  <si>
    <t>Абдуллаев Шадиг</t>
  </si>
  <si>
    <t xml:space="preserve"> г. Большой Камень</t>
  </si>
  <si>
    <t>Самостоятельно</t>
  </si>
  <si>
    <t>Мастерский Турнир "Стальной Витязь" по классическому жиму лежа среди мужчин (ЛЮБИТЕЛИ)</t>
  </si>
  <si>
    <t>Ларин Николай</t>
  </si>
  <si>
    <t>Абраменко Борис</t>
  </si>
  <si>
    <t>Весовая категория 100 кг</t>
  </si>
  <si>
    <t>Тарасенко Р.А.</t>
  </si>
  <si>
    <t>Зимелис Андрей</t>
  </si>
  <si>
    <t xml:space="preserve">Пиотрович Алексей </t>
  </si>
  <si>
    <t>Весовая категория 110 кг</t>
  </si>
  <si>
    <t>ФК "Doubl Force"</t>
  </si>
  <si>
    <t>Бурцев А.В.</t>
  </si>
  <si>
    <t>Мастерский Турнир "Стальной Витязь" по классическому жиму лежа среди ветеранов (ЛЮБИТЕЛИ)</t>
  </si>
  <si>
    <t>Весовая категория 67,5 кг (М1)</t>
  </si>
  <si>
    <t xml:space="preserve">Сухарев Александр </t>
  </si>
  <si>
    <t>Весовая категория 82,5 кг (М1)</t>
  </si>
  <si>
    <t>Володькин Сергей</t>
  </si>
  <si>
    <t>Рогалев Алексей</t>
  </si>
  <si>
    <t>Весовая категория 100 кг (М1)</t>
  </si>
  <si>
    <t>СК "Чемпион"</t>
  </si>
  <si>
    <t>Весовая категория 82,5 кг (М2)</t>
  </si>
  <si>
    <t>Елисеев Александр</t>
  </si>
  <si>
    <t>Весовая категория 90 кг (М2)</t>
  </si>
  <si>
    <t>Боровой Руслан</t>
  </si>
  <si>
    <t>Таах Александр</t>
  </si>
  <si>
    <t>Весовая категория 100 кг (М2)</t>
  </si>
  <si>
    <t xml:space="preserve">Терещенко Владимир </t>
  </si>
  <si>
    <t>Весовая категория 110 кг (М2)</t>
  </si>
  <si>
    <t>Дудников А.</t>
  </si>
  <si>
    <t>Мастерский Турнир "Стальной Витязь" по классическому жиму лежа среди мужчин (PRO)</t>
  </si>
  <si>
    <t xml:space="preserve">Цой Сергей </t>
  </si>
  <si>
    <t>Шуляк Иван</t>
  </si>
  <si>
    <t xml:space="preserve">Цымбал Евгений </t>
  </si>
  <si>
    <t>Гуляев Евгений</t>
  </si>
  <si>
    <t>Иващук Александр</t>
  </si>
  <si>
    <t xml:space="preserve">Бровкин Сергей </t>
  </si>
  <si>
    <t>Казаков Роман</t>
  </si>
  <si>
    <t>Безлепкин Максим</t>
  </si>
  <si>
    <t>Мастерский Турнир "Стальной Витязь" по классическому жиму лежа среди ветеранов (PRO)</t>
  </si>
  <si>
    <t xml:space="preserve">Мишенко Сергей </t>
  </si>
  <si>
    <t>Мастерский Турнир "Стальной Витязь" по  жиму лежа в софт - экипировке среди мужчин (PRO)</t>
  </si>
  <si>
    <t>Скрипка Антон</t>
  </si>
  <si>
    <t>Якуш С.А.</t>
  </si>
  <si>
    <t>Мастерский Турнир "Стальной Витязь" по классической становой тяге среди юношей (ЛЮБИТЕЛИ)</t>
  </si>
  <si>
    <t>Весовая категория 56 кг</t>
  </si>
  <si>
    <t>Романов Ренат</t>
  </si>
  <si>
    <t>Снетов Михаил</t>
  </si>
  <si>
    <t>Кочоян Араймс</t>
  </si>
  <si>
    <t xml:space="preserve">СК «Sport Life» </t>
  </si>
  <si>
    <t>Мастерский Турнир "Стальной Витязь" по классической становой тяге среди девушек (ЛЮБИТЕЛИ)</t>
  </si>
  <si>
    <t>Мастерский Турнир "Стальной Витязь" по классической становой тяге среди юниоров (ЛЮБИТЕЛИ)</t>
  </si>
  <si>
    <t>Мастерский Турнир "Стальной Витязь" по классической становой тяге среди мужчин (ЛЮБИТЕЛИ)</t>
  </si>
  <si>
    <t xml:space="preserve">Кадыров Дмитрий </t>
  </si>
  <si>
    <t>Мастерский Турнир "Стальной Витязь" по классической становой тяге среди женщин (ЛЮБИТЕЛИ)</t>
  </si>
  <si>
    <t>Турпак Анастасия</t>
  </si>
  <si>
    <t>Поляков С.Ю.</t>
  </si>
  <si>
    <t>Мастерский Турнир "Стальной Витязь" по классической становой тяге среди ветеранов (ЛЮБИТЕЛИ)</t>
  </si>
  <si>
    <t>Сухарев Александр</t>
  </si>
  <si>
    <t>Мастерский Турнир "Стальной Витязь" по народному жиму среди юношей (ЛЮБИТЕЛИ)</t>
  </si>
  <si>
    <t>ВЕС ШТАНГИ, кг</t>
  </si>
  <si>
    <t>ПОВТОРЕНИЯ</t>
  </si>
  <si>
    <t>Глоссбреннера</t>
  </si>
  <si>
    <t>Толстых А.</t>
  </si>
  <si>
    <t>Тарасов Артем</t>
  </si>
  <si>
    <t>Результат по Глоссбреннеру</t>
  </si>
  <si>
    <t>Мастерский Турнир "Стальной Витязь" по народному жиму среди юношей (PRO)</t>
  </si>
  <si>
    <t xml:space="preserve">Румянцев Андрей </t>
  </si>
  <si>
    <t>Мастерский Турнир "Стальной Витязь" по народному жиму среди девушек (ЛЮБИТЕЛИ)</t>
  </si>
  <si>
    <t>Мастерский Турнир "Стальной Витязь" по народному жиму среди женщин (ЛЮБИТЕЛИ)</t>
  </si>
  <si>
    <t>Чернега Наталья</t>
  </si>
  <si>
    <t>Мастерский Турнир "Стальной Витязь" по народному жиму среди мужчин (PRO)</t>
  </si>
  <si>
    <t>Мастерский Турнир "Стальной Витязь" по народному жиму среди ветеранов (ЛЮБИТЕЛИ)</t>
  </si>
  <si>
    <t>Мастерский Турнир "Стальной Витязь" по подъему штанги на бицепс среди юношей (ЛЮБИТЕЛИ)</t>
  </si>
  <si>
    <t>Охотников Антон</t>
  </si>
  <si>
    <t>СК "Лайф Джим"</t>
  </si>
  <si>
    <t>Бондаренко Р.А</t>
  </si>
  <si>
    <t>Мастерский Турнир "Стальной Витязь" по подъему штанги на бицепс среди девушек (ЛЮБИТЕЛИ)</t>
  </si>
  <si>
    <t>Мастерский Турнир "Стальной Витязь" по подъему штанги на бицепс среди мужчин (ЛЮБИТЕЛИ)</t>
  </si>
  <si>
    <t>Пискунов Антон</t>
  </si>
  <si>
    <t>Таах А.Н.</t>
  </si>
  <si>
    <t>Мастерский Турнир "Стальной Витязь" по подъему штанги на бицепс среди мужчин (PRO)</t>
  </si>
  <si>
    <t>Весовая категория 125 кг</t>
  </si>
  <si>
    <t xml:space="preserve">Пивнюк Иван </t>
  </si>
  <si>
    <t>Мастерский Турнир "Стальной Витязь" по подъему штанги на бицепс среди женщин (ЛЮБИТЕЛИ)</t>
  </si>
  <si>
    <t>Мастерский Турнир "Стальной Витязь" по подъему штанги на бицепс среди ветеранов (ЛЮБИТЕЛИ)</t>
  </si>
  <si>
    <t>Рогалёв Алексей</t>
  </si>
  <si>
    <t>Дудников А.А</t>
  </si>
  <si>
    <t>Недодел Иван</t>
  </si>
  <si>
    <t>Захарков Роман</t>
  </si>
  <si>
    <t>г. Владивосток</t>
  </si>
  <si>
    <t>с. Вольно-Надеждинское</t>
  </si>
  <si>
    <t>г. Артем</t>
  </si>
  <si>
    <t>п. Трудовое</t>
  </si>
  <si>
    <t>Судостроительный комплекс ССК Звезда</t>
  </si>
  <si>
    <t>г. Партизанск</t>
  </si>
  <si>
    <t>г. Уссурийск</t>
  </si>
  <si>
    <t>г. Арсеньев</t>
  </si>
  <si>
    <t xml:space="preserve">Судостроительный комплекс ССК Звезда </t>
  </si>
  <si>
    <t>г. Большой Камень</t>
  </si>
  <si>
    <t>Результаты командного  зачета*</t>
  </si>
  <si>
    <t>Рузультат</t>
  </si>
  <si>
    <t>Судейская коллегия</t>
  </si>
  <si>
    <t>Старший судья</t>
  </si>
  <si>
    <t>Боковой судья</t>
  </si>
  <si>
    <t>Мастерский Турнир "Стальной Витязь" по  жиму лежа, становой тяге и подъему штанги на бицепс  среди команд (  ЛЮБИТЕЛИ + PRO )</t>
  </si>
  <si>
    <t>Мастерский Турнир  "Стальной Витязь"  (  ЛЮБИТЕЛИ + PRO )</t>
  </si>
  <si>
    <t xml:space="preserve">Чернега Полина </t>
  </si>
  <si>
    <t xml:space="preserve">* результат расчитвался по 5 лучшим спростменам </t>
  </si>
  <si>
    <t>Овчаров С.В.</t>
  </si>
  <si>
    <t>Черникова Е.Н</t>
  </si>
  <si>
    <t>Комелин К.Л.</t>
  </si>
  <si>
    <t>СК «Sport Life»  (г.Владивосток)</t>
  </si>
  <si>
    <t>Сборная Надеждинска (с.Вольно - Надеждинское)</t>
  </si>
  <si>
    <t>Сборная АГО (г.Артем)</t>
  </si>
  <si>
    <t xml:space="preserve">г. Большой Камень </t>
  </si>
  <si>
    <t>Судостроительный комплекс "Звезда"</t>
  </si>
  <si>
    <t>норматив</t>
  </si>
  <si>
    <t>Выполн..</t>
  </si>
  <si>
    <t>Мастерский Турнир "Стальной Витязь" по подъему штанги на бицепс среди юниоров (ЛЮБИТЕЛИ)</t>
  </si>
  <si>
    <t>Путилов Максим</t>
  </si>
  <si>
    <t xml:space="preserve"> +  МС</t>
  </si>
  <si>
    <t xml:space="preserve"> + 1юн</t>
  </si>
  <si>
    <t xml:space="preserve"> + 3юн</t>
  </si>
  <si>
    <t xml:space="preserve"> + 3</t>
  </si>
  <si>
    <t xml:space="preserve"> + 2юн</t>
  </si>
  <si>
    <t xml:space="preserve"> + 1</t>
  </si>
  <si>
    <t xml:space="preserve"> </t>
  </si>
  <si>
    <t>+ 3</t>
  </si>
  <si>
    <t xml:space="preserve"> -</t>
  </si>
  <si>
    <t xml:space="preserve"> + КМС</t>
  </si>
  <si>
    <t xml:space="preserve"> + МС</t>
  </si>
  <si>
    <t xml:space="preserve"> + 2</t>
  </si>
  <si>
    <t xml:space="preserve"> + 1 </t>
  </si>
  <si>
    <t>+ МС</t>
  </si>
  <si>
    <t>+МС</t>
  </si>
  <si>
    <t>+3</t>
  </si>
  <si>
    <t>+КМС</t>
  </si>
  <si>
    <t>+1</t>
  </si>
  <si>
    <t>+1юн</t>
  </si>
  <si>
    <t>+2</t>
  </si>
  <si>
    <t>+МСМК</t>
  </si>
  <si>
    <t>Бондарева Екатерина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</si>
</sst>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0.00000"/>
    <numFmt numFmtId="167" formatCode="0.00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"/>
      <family val="1"/>
    </font>
    <font>
      <sz val="10"/>
      <color indexed="8"/>
      <name val="Calibri"/>
      <family val="2"/>
    </font>
    <font>
      <sz val="14"/>
      <color indexed="8"/>
      <name val="Times"/>
      <family val="1"/>
    </font>
    <font>
      <b/>
      <sz val="14"/>
      <color indexed="8"/>
      <name val="Times"/>
      <family val="1"/>
    </font>
    <font>
      <b/>
      <sz val="10"/>
      <color indexed="8"/>
      <name val="Times"/>
      <family val="1"/>
    </font>
    <font>
      <sz val="11"/>
      <color indexed="8"/>
      <name val="Times"/>
      <family val="1"/>
    </font>
    <font>
      <b/>
      <sz val="11"/>
      <color indexed="8"/>
      <name val="Times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"/>
      <family val="1"/>
    </font>
    <font>
      <i/>
      <sz val="10"/>
      <color indexed="8"/>
      <name val="Times"/>
      <family val="1"/>
    </font>
    <font>
      <i/>
      <sz val="10"/>
      <name val="Times"/>
      <family val="1"/>
    </font>
    <font>
      <b/>
      <sz val="10"/>
      <color indexed="10"/>
      <name val="Times"/>
      <family val="1"/>
    </font>
    <font>
      <sz val="10"/>
      <name val="Times"/>
      <family val="1"/>
    </font>
    <font>
      <b/>
      <sz val="12"/>
      <color indexed="8"/>
      <name val="Times"/>
      <family val="1"/>
    </font>
    <font>
      <b/>
      <sz val="16"/>
      <color indexed="8"/>
      <name val="Times"/>
      <family val="1"/>
    </font>
    <font>
      <b/>
      <sz val="18"/>
      <color indexed="8"/>
      <name val="Times"/>
      <family val="1"/>
    </font>
    <font>
      <sz val="12"/>
      <color indexed="8"/>
      <name val="Times"/>
      <family val="1"/>
    </font>
    <font>
      <sz val="12"/>
      <color indexed="8"/>
      <name val="Calibri"/>
      <family val="2"/>
    </font>
    <font>
      <i/>
      <sz val="11"/>
      <color indexed="8"/>
      <name val="Times"/>
      <family val="1"/>
    </font>
    <font>
      <i/>
      <sz val="11"/>
      <name val="Times"/>
      <family val="1"/>
    </font>
    <font>
      <b/>
      <i/>
      <sz val="10"/>
      <name val="Times"/>
      <family val="1"/>
    </font>
    <font>
      <sz val="16"/>
      <color indexed="8"/>
      <name val="Times"/>
      <family val="1"/>
    </font>
    <font>
      <sz val="16"/>
      <color indexed="8"/>
      <name val="Calibri"/>
      <family val="2"/>
    </font>
    <font>
      <b/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name val="Times New Roman"/>
      <family val="1"/>
    </font>
    <font>
      <i/>
      <sz val="9"/>
      <color indexed="8"/>
      <name val="Times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"/>
      <family val="1"/>
    </font>
    <font>
      <b/>
      <sz val="10"/>
      <color rgb="FF000000"/>
      <name val="Times"/>
      <family val="1"/>
    </font>
    <font>
      <sz val="10"/>
      <color rgb="FF000000"/>
      <name val="Calibri"/>
      <family val="2"/>
    </font>
    <font>
      <sz val="14"/>
      <color rgb="FF000000"/>
      <name val="Times"/>
      <family val="1"/>
    </font>
    <font>
      <b/>
      <sz val="11"/>
      <color theme="1"/>
      <name val="Times"/>
      <family val="1"/>
    </font>
    <font>
      <sz val="11"/>
      <color theme="1"/>
      <name val="Times"/>
      <family val="1"/>
    </font>
    <font>
      <i/>
      <sz val="10"/>
      <color rgb="FF000000"/>
      <name val="Times"/>
      <family val="1"/>
    </font>
    <font>
      <b/>
      <sz val="10"/>
      <color theme="1"/>
      <name val="Times"/>
      <family val="1"/>
    </font>
    <font>
      <sz val="10"/>
      <color theme="1"/>
      <name val="Times"/>
      <family val="1"/>
    </font>
    <font>
      <b/>
      <sz val="10"/>
      <color rgb="FFFF0000"/>
      <name val="Times"/>
      <family val="1"/>
    </font>
    <font>
      <b/>
      <sz val="12"/>
      <color rgb="FF000000"/>
      <name val="Times"/>
      <family val="1"/>
    </font>
    <font>
      <sz val="12"/>
      <color rgb="FF000000"/>
      <name val="Times"/>
      <family val="1"/>
    </font>
    <font>
      <sz val="12"/>
      <color theme="1"/>
      <name val="Calibri"/>
      <family val="2"/>
    </font>
    <font>
      <i/>
      <sz val="11"/>
      <color rgb="FF000000"/>
      <name val="Times"/>
      <family val="1"/>
    </font>
    <font>
      <b/>
      <i/>
      <sz val="10"/>
      <color theme="1"/>
      <name val="Times"/>
      <family val="1"/>
    </font>
    <font>
      <b/>
      <i/>
      <sz val="10"/>
      <color rgb="FF000000"/>
      <name val="Times"/>
      <family val="1"/>
    </font>
    <font>
      <i/>
      <sz val="10"/>
      <color theme="1"/>
      <name val="Times"/>
      <family val="1"/>
    </font>
    <font>
      <sz val="12"/>
      <color theme="1"/>
      <name val="Times"/>
      <family val="1"/>
    </font>
    <font>
      <sz val="14"/>
      <color theme="1"/>
      <name val="Times"/>
      <family val="1"/>
    </font>
    <font>
      <sz val="16"/>
      <color rgb="FF000000"/>
      <name val="Times"/>
      <family val="1"/>
    </font>
    <font>
      <sz val="16"/>
      <color theme="1"/>
      <name val="Times"/>
      <family val="1"/>
    </font>
    <font>
      <sz val="16"/>
      <color theme="1"/>
      <name val="Calibri"/>
      <family val="2"/>
    </font>
    <font>
      <b/>
      <sz val="14"/>
      <color rgb="FF000000"/>
      <name val="Times"/>
      <family val="1"/>
    </font>
    <font>
      <i/>
      <sz val="10"/>
      <color rgb="FF000000"/>
      <name val="Times New Roman"/>
      <family val="1"/>
    </font>
    <font>
      <b/>
      <sz val="18"/>
      <color rgb="FF000000"/>
      <name val="Times"/>
      <family val="1"/>
    </font>
    <font>
      <b/>
      <sz val="16"/>
      <color rgb="FF000000"/>
      <name val="Times"/>
      <family val="1"/>
    </font>
    <font>
      <b/>
      <sz val="11"/>
      <color rgb="FF000000"/>
      <name val="Times"/>
      <family val="1"/>
    </font>
    <font>
      <b/>
      <sz val="14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1"/>
      <color rgb="FF000000"/>
      <name val="Times New Roman"/>
      <family val="1"/>
    </font>
    <font>
      <i/>
      <sz val="9"/>
      <color rgb="FF000000"/>
      <name val="Times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53">
    <xf numFmtId="0" fontId="0" fillId="0" borderId="0" xfId="0" applyFont="1" applyAlignment="1">
      <alignment/>
    </xf>
    <xf numFmtId="0" fontId="63" fillId="33" borderId="0" xfId="0" applyFont="1" applyFill="1" applyBorder="1" applyAlignment="1">
      <alignment/>
    </xf>
    <xf numFmtId="0" fontId="64" fillId="33" borderId="0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/>
    </xf>
    <xf numFmtId="0" fontId="65" fillId="33" borderId="0" xfId="0" applyFont="1" applyFill="1" applyBorder="1" applyAlignment="1">
      <alignment/>
    </xf>
    <xf numFmtId="0" fontId="66" fillId="33" borderId="0" xfId="0" applyFont="1" applyFill="1" applyBorder="1" applyAlignment="1">
      <alignment horizontal="center"/>
    </xf>
    <xf numFmtId="0" fontId="64" fillId="33" borderId="0" xfId="0" applyFont="1" applyFill="1" applyBorder="1" applyAlignment="1">
      <alignment horizontal="center"/>
    </xf>
    <xf numFmtId="0" fontId="6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3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4" fillId="33" borderId="0" xfId="0" applyFont="1" applyFill="1" applyBorder="1" applyAlignment="1">
      <alignment vertical="center"/>
    </xf>
    <xf numFmtId="1" fontId="64" fillId="33" borderId="0" xfId="0" applyNumberFormat="1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/>
    </xf>
    <xf numFmtId="0" fontId="68" fillId="33" borderId="0" xfId="0" applyFont="1" applyFill="1" applyBorder="1" applyAlignment="1">
      <alignment/>
    </xf>
    <xf numFmtId="0" fontId="69" fillId="33" borderId="0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165" fontId="12" fillId="33" borderId="0" xfId="0" applyNumberFormat="1" applyFont="1" applyFill="1" applyBorder="1" applyAlignment="1">
      <alignment horizontal="center"/>
    </xf>
    <xf numFmtId="2" fontId="12" fillId="33" borderId="0" xfId="0" applyNumberFormat="1" applyFont="1" applyFill="1" applyBorder="1" applyAlignment="1">
      <alignment horizontal="center" vertical="center"/>
    </xf>
    <xf numFmtId="2" fontId="12" fillId="33" borderId="0" xfId="0" applyNumberFormat="1" applyFont="1" applyFill="1" applyBorder="1" applyAlignment="1">
      <alignment horizontal="center"/>
    </xf>
    <xf numFmtId="0" fontId="68" fillId="33" borderId="0" xfId="0" applyFont="1" applyFill="1" applyBorder="1" applyAlignment="1">
      <alignment horizontal="center"/>
    </xf>
    <xf numFmtId="0" fontId="70" fillId="33" borderId="0" xfId="0" applyFont="1" applyFill="1" applyBorder="1" applyAlignment="1">
      <alignment horizontal="center"/>
    </xf>
    <xf numFmtId="0" fontId="71" fillId="33" borderId="0" xfId="0" applyNumberFormat="1" applyFont="1" applyFill="1" applyBorder="1" applyAlignment="1">
      <alignment horizontal="left" vertical="center"/>
    </xf>
    <xf numFmtId="0" fontId="71" fillId="33" borderId="0" xfId="0" applyNumberFormat="1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/>
    </xf>
    <xf numFmtId="2" fontId="70" fillId="33" borderId="0" xfId="0" applyNumberFormat="1" applyFont="1" applyFill="1" applyBorder="1" applyAlignment="1">
      <alignment horizontal="center" vertical="center"/>
    </xf>
    <xf numFmtId="164" fontId="70" fillId="33" borderId="0" xfId="0" applyNumberFormat="1" applyFont="1" applyFill="1" applyBorder="1" applyAlignment="1">
      <alignment horizontal="center" vertical="center"/>
    </xf>
    <xf numFmtId="1" fontId="70" fillId="33" borderId="0" xfId="0" applyNumberFormat="1" applyFont="1" applyFill="1" applyBorder="1" applyAlignment="1">
      <alignment horizontal="center" vertical="center"/>
    </xf>
    <xf numFmtId="165" fontId="70" fillId="33" borderId="0" xfId="0" applyNumberFormat="1" applyFont="1" applyFill="1" applyBorder="1" applyAlignment="1">
      <alignment horizontal="center" vertical="center"/>
    </xf>
    <xf numFmtId="0" fontId="71" fillId="33" borderId="0" xfId="0" applyNumberFormat="1" applyFont="1" applyFill="1" applyBorder="1" applyAlignment="1">
      <alignment horizontal="center" vertical="top"/>
    </xf>
    <xf numFmtId="164" fontId="72" fillId="33" borderId="0" xfId="0" applyNumberFormat="1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center" vertical="center"/>
    </xf>
    <xf numFmtId="164" fontId="72" fillId="33" borderId="0" xfId="0" applyNumberFormat="1" applyFont="1" applyFill="1" applyBorder="1" applyAlignment="1">
      <alignment horizontal="center"/>
    </xf>
    <xf numFmtId="1" fontId="70" fillId="33" borderId="0" xfId="0" applyNumberFormat="1" applyFont="1" applyFill="1" applyBorder="1" applyAlignment="1">
      <alignment horizontal="center"/>
    </xf>
    <xf numFmtId="165" fontId="70" fillId="33" borderId="0" xfId="0" applyNumberFormat="1" applyFont="1" applyFill="1" applyBorder="1" applyAlignment="1">
      <alignment horizontal="center"/>
    </xf>
    <xf numFmtId="0" fontId="71" fillId="33" borderId="0" xfId="0" applyFont="1" applyFill="1" applyBorder="1" applyAlignment="1">
      <alignment horizontal="left" vertical="center"/>
    </xf>
    <xf numFmtId="164" fontId="70" fillId="33" borderId="0" xfId="0" applyNumberFormat="1" applyFont="1" applyFill="1" applyBorder="1" applyAlignment="1">
      <alignment horizontal="center"/>
    </xf>
    <xf numFmtId="165" fontId="70" fillId="33" borderId="0" xfId="0" applyNumberFormat="1" applyFont="1" applyFill="1" applyBorder="1" applyAlignment="1">
      <alignment/>
    </xf>
    <xf numFmtId="0" fontId="14" fillId="33" borderId="0" xfId="0" applyNumberFormat="1" applyFont="1" applyFill="1" applyBorder="1" applyAlignment="1">
      <alignment horizontal="left" vertical="center"/>
    </xf>
    <xf numFmtId="0" fontId="14" fillId="33" borderId="0" xfId="0" applyNumberFormat="1" applyFont="1" applyFill="1" applyBorder="1" applyAlignment="1">
      <alignment horizontal="center" vertical="center"/>
    </xf>
    <xf numFmtId="0" fontId="14" fillId="33" borderId="0" xfId="0" applyNumberFormat="1" applyFont="1" applyFill="1" applyBorder="1" applyAlignment="1">
      <alignment horizontal="center" vertical="top"/>
    </xf>
    <xf numFmtId="0" fontId="71" fillId="33" borderId="0" xfId="0" applyNumberFormat="1" applyFont="1" applyFill="1" applyBorder="1" applyAlignment="1">
      <alignment horizontal="center" vertical="center" wrapText="1"/>
    </xf>
    <xf numFmtId="1" fontId="71" fillId="33" borderId="0" xfId="0" applyNumberFormat="1" applyFont="1" applyFill="1" applyBorder="1" applyAlignment="1">
      <alignment horizontal="center"/>
    </xf>
    <xf numFmtId="0" fontId="71" fillId="33" borderId="0" xfId="0" applyFont="1" applyFill="1" applyBorder="1" applyAlignment="1">
      <alignment horizontal="center"/>
    </xf>
    <xf numFmtId="2" fontId="63" fillId="33" borderId="0" xfId="0" applyNumberFormat="1" applyFont="1" applyFill="1" applyBorder="1" applyAlignment="1">
      <alignment/>
    </xf>
    <xf numFmtId="2" fontId="64" fillId="33" borderId="0" xfId="0" applyNumberFormat="1" applyFont="1" applyFill="1" applyBorder="1" applyAlignment="1">
      <alignment horizontal="center" vertical="center"/>
    </xf>
    <xf numFmtId="2" fontId="71" fillId="33" borderId="0" xfId="0" applyNumberFormat="1" applyFont="1" applyFill="1" applyBorder="1" applyAlignment="1">
      <alignment/>
    </xf>
    <xf numFmtId="164" fontId="63" fillId="33" borderId="0" xfId="0" applyNumberFormat="1" applyFont="1" applyFill="1" applyBorder="1" applyAlignment="1">
      <alignment/>
    </xf>
    <xf numFmtId="164" fontId="64" fillId="33" borderId="0" xfId="0" applyNumberFormat="1" applyFont="1" applyFill="1" applyBorder="1" applyAlignment="1">
      <alignment horizontal="center" vertical="center"/>
    </xf>
    <xf numFmtId="164" fontId="64" fillId="33" borderId="0" xfId="0" applyNumberFormat="1" applyFont="1" applyFill="1" applyBorder="1" applyAlignment="1">
      <alignment/>
    </xf>
    <xf numFmtId="164" fontId="64" fillId="33" borderId="0" xfId="0" applyNumberFormat="1" applyFont="1" applyFill="1" applyBorder="1" applyAlignment="1">
      <alignment vertical="center"/>
    </xf>
    <xf numFmtId="164" fontId="12" fillId="33" borderId="0" xfId="0" applyNumberFormat="1" applyFont="1" applyFill="1" applyBorder="1" applyAlignment="1">
      <alignment horizontal="center"/>
    </xf>
    <xf numFmtId="164" fontId="12" fillId="33" borderId="0" xfId="0" applyNumberFormat="1" applyFont="1" applyFill="1" applyBorder="1" applyAlignment="1">
      <alignment horizontal="center" vertical="center"/>
    </xf>
    <xf numFmtId="164" fontId="71" fillId="33" borderId="0" xfId="0" applyNumberFormat="1" applyFont="1" applyFill="1" applyBorder="1" applyAlignment="1">
      <alignment/>
    </xf>
    <xf numFmtId="2" fontId="71" fillId="33" borderId="0" xfId="0" applyNumberFormat="1" applyFont="1" applyFill="1" applyBorder="1" applyAlignment="1">
      <alignment horizontal="center"/>
    </xf>
    <xf numFmtId="1" fontId="63" fillId="33" borderId="0" xfId="0" applyNumberFormat="1" applyFont="1" applyFill="1" applyBorder="1" applyAlignment="1">
      <alignment/>
    </xf>
    <xf numFmtId="1" fontId="71" fillId="33" borderId="0" xfId="0" applyNumberFormat="1" applyFont="1" applyFill="1" applyBorder="1" applyAlignment="1">
      <alignment/>
    </xf>
    <xf numFmtId="1" fontId="12" fillId="33" borderId="0" xfId="0" applyNumberFormat="1" applyFont="1" applyFill="1" applyBorder="1" applyAlignment="1">
      <alignment horizontal="center"/>
    </xf>
    <xf numFmtId="165" fontId="64" fillId="33" borderId="0" xfId="0" applyNumberFormat="1" applyFont="1" applyFill="1" applyBorder="1" applyAlignment="1">
      <alignment horizontal="center" vertical="center"/>
    </xf>
    <xf numFmtId="167" fontId="63" fillId="33" borderId="0" xfId="0" applyNumberFormat="1" applyFont="1" applyFill="1" applyBorder="1" applyAlignment="1">
      <alignment/>
    </xf>
    <xf numFmtId="167" fontId="64" fillId="33" borderId="0" xfId="0" applyNumberFormat="1" applyFont="1" applyFill="1" applyBorder="1" applyAlignment="1">
      <alignment horizontal="center" vertical="center"/>
    </xf>
    <xf numFmtId="167" fontId="70" fillId="33" borderId="0" xfId="0" applyNumberFormat="1" applyFont="1" applyFill="1" applyBorder="1" applyAlignment="1">
      <alignment horizontal="center" vertical="center"/>
    </xf>
    <xf numFmtId="167" fontId="70" fillId="33" borderId="0" xfId="0" applyNumberFormat="1" applyFont="1" applyFill="1" applyBorder="1" applyAlignment="1">
      <alignment horizontal="center"/>
    </xf>
    <xf numFmtId="167" fontId="71" fillId="33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73" fillId="33" borderId="0" xfId="0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 horizontal="center"/>
    </xf>
    <xf numFmtId="0" fontId="74" fillId="33" borderId="0" xfId="0" applyFont="1" applyFill="1" applyBorder="1" applyAlignment="1">
      <alignment horizontal="center" vertical="center"/>
    </xf>
    <xf numFmtId="0" fontId="74" fillId="33" borderId="0" xfId="0" applyFont="1" applyFill="1" applyBorder="1" applyAlignment="1">
      <alignment/>
    </xf>
    <xf numFmtId="164" fontId="74" fillId="33" borderId="0" xfId="0" applyNumberFormat="1" applyFont="1" applyFill="1" applyBorder="1" applyAlignment="1">
      <alignment/>
    </xf>
    <xf numFmtId="164" fontId="73" fillId="33" borderId="0" xfId="0" applyNumberFormat="1" applyFont="1" applyFill="1" applyBorder="1" applyAlignment="1">
      <alignment/>
    </xf>
    <xf numFmtId="1" fontId="74" fillId="33" borderId="0" xfId="0" applyNumberFormat="1" applyFont="1" applyFill="1" applyBorder="1" applyAlignment="1">
      <alignment/>
    </xf>
    <xf numFmtId="0" fontId="75" fillId="0" borderId="0" xfId="0" applyFont="1" applyFill="1" applyAlignment="1">
      <alignment/>
    </xf>
    <xf numFmtId="0" fontId="76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/>
    </xf>
    <xf numFmtId="165" fontId="21" fillId="33" borderId="0" xfId="0" applyNumberFormat="1" applyFont="1" applyFill="1" applyBorder="1" applyAlignment="1">
      <alignment horizontal="center"/>
    </xf>
    <xf numFmtId="164" fontId="21" fillId="33" borderId="0" xfId="0" applyNumberFormat="1" applyFont="1" applyFill="1" applyBorder="1" applyAlignment="1">
      <alignment horizontal="center"/>
    </xf>
    <xf numFmtId="164" fontId="21" fillId="33" borderId="0" xfId="0" applyNumberFormat="1" applyFont="1" applyFill="1" applyBorder="1" applyAlignment="1">
      <alignment horizontal="center" vertical="center"/>
    </xf>
    <xf numFmtId="1" fontId="21" fillId="33" borderId="0" xfId="0" applyNumberFormat="1" applyFont="1" applyFill="1" applyBorder="1" applyAlignment="1">
      <alignment horizontal="center"/>
    </xf>
    <xf numFmtId="2" fontId="77" fillId="33" borderId="0" xfId="0" applyNumberFormat="1" applyFont="1" applyFill="1" applyBorder="1" applyAlignment="1">
      <alignment horizontal="center" vertical="center"/>
    </xf>
    <xf numFmtId="2" fontId="77" fillId="33" borderId="0" xfId="0" applyNumberFormat="1" applyFont="1" applyFill="1" applyBorder="1" applyAlignment="1">
      <alignment horizontal="center"/>
    </xf>
    <xf numFmtId="0" fontId="78" fillId="33" borderId="0" xfId="0" applyFont="1" applyFill="1" applyBorder="1" applyAlignment="1">
      <alignment vertical="center"/>
    </xf>
    <xf numFmtId="0" fontId="69" fillId="33" borderId="0" xfId="0" applyFont="1" applyFill="1" applyBorder="1" applyAlignment="1">
      <alignment vertical="center"/>
    </xf>
    <xf numFmtId="164" fontId="69" fillId="33" borderId="0" xfId="0" applyNumberFormat="1" applyFont="1" applyFill="1" applyBorder="1" applyAlignment="1">
      <alignment vertical="center"/>
    </xf>
    <xf numFmtId="0" fontId="12" fillId="33" borderId="0" xfId="0" applyFont="1" applyFill="1" applyBorder="1" applyAlignment="1">
      <alignment/>
    </xf>
    <xf numFmtId="165" fontId="12" fillId="33" borderId="0" xfId="0" applyNumberFormat="1" applyFont="1" applyFill="1" applyBorder="1" applyAlignment="1">
      <alignment vertical="center"/>
    </xf>
    <xf numFmtId="164" fontId="12" fillId="33" borderId="0" xfId="0" applyNumberFormat="1" applyFont="1" applyFill="1" applyBorder="1" applyAlignment="1">
      <alignment vertical="center"/>
    </xf>
    <xf numFmtId="2" fontId="12" fillId="33" borderId="0" xfId="0" applyNumberFormat="1" applyFont="1" applyFill="1" applyBorder="1" applyAlignment="1">
      <alignment/>
    </xf>
    <xf numFmtId="165" fontId="12" fillId="33" borderId="0" xfId="0" applyNumberFormat="1" applyFont="1" applyFill="1" applyBorder="1" applyAlignment="1">
      <alignment/>
    </xf>
    <xf numFmtId="1" fontId="71" fillId="33" borderId="0" xfId="0" applyNumberFormat="1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right" vertical="center"/>
    </xf>
    <xf numFmtId="0" fontId="69" fillId="33" borderId="0" xfId="0" applyFont="1" applyFill="1" applyBorder="1" applyAlignment="1">
      <alignment horizontal="right"/>
    </xf>
    <xf numFmtId="165" fontId="12" fillId="33" borderId="0" xfId="0" applyNumberFormat="1" applyFont="1" applyFill="1" applyBorder="1" applyAlignment="1">
      <alignment horizontal="center" vertical="center"/>
    </xf>
    <xf numFmtId="0" fontId="79" fillId="33" borderId="0" xfId="0" applyNumberFormat="1" applyFont="1" applyFill="1" applyBorder="1" applyAlignment="1">
      <alignment horizontal="left" vertical="center"/>
    </xf>
    <xf numFmtId="165" fontId="79" fillId="33" borderId="0" xfId="0" applyNumberFormat="1" applyFont="1" applyFill="1" applyBorder="1" applyAlignment="1">
      <alignment horizontal="center"/>
    </xf>
    <xf numFmtId="0" fontId="79" fillId="33" borderId="0" xfId="0" applyFont="1" applyFill="1" applyBorder="1" applyAlignment="1">
      <alignment horizontal="center"/>
    </xf>
    <xf numFmtId="164" fontId="79" fillId="33" borderId="0" xfId="0" applyNumberFormat="1" applyFont="1" applyFill="1" applyBorder="1" applyAlignment="1">
      <alignment horizontal="center" vertical="center"/>
    </xf>
    <xf numFmtId="2" fontId="79" fillId="33" borderId="0" xfId="0" applyNumberFormat="1" applyFont="1" applyFill="1" applyBorder="1" applyAlignment="1">
      <alignment horizontal="center"/>
    </xf>
    <xf numFmtId="165" fontId="79" fillId="33" borderId="0" xfId="0" applyNumberFormat="1" applyFont="1" applyFill="1" applyBorder="1" applyAlignment="1">
      <alignment horizontal="center" vertical="center"/>
    </xf>
    <xf numFmtId="2" fontId="79" fillId="33" borderId="0" xfId="0" applyNumberFormat="1" applyFont="1" applyFill="1" applyBorder="1" applyAlignment="1">
      <alignment horizontal="center" vertical="center"/>
    </xf>
    <xf numFmtId="1" fontId="63" fillId="33" borderId="0" xfId="0" applyNumberFormat="1" applyFont="1" applyFill="1" applyBorder="1" applyAlignment="1">
      <alignment horizontal="center"/>
    </xf>
    <xf numFmtId="1" fontId="74" fillId="33" borderId="0" xfId="0" applyNumberFormat="1" applyFont="1" applyFill="1" applyBorder="1" applyAlignment="1">
      <alignment horizontal="center"/>
    </xf>
    <xf numFmtId="165" fontId="63" fillId="33" borderId="0" xfId="0" applyNumberFormat="1" applyFont="1" applyFill="1" applyBorder="1" applyAlignment="1">
      <alignment horizontal="center"/>
    </xf>
    <xf numFmtId="165" fontId="74" fillId="33" borderId="0" xfId="0" applyNumberFormat="1" applyFont="1" applyFill="1" applyBorder="1" applyAlignment="1">
      <alignment horizontal="center"/>
    </xf>
    <xf numFmtId="165" fontId="71" fillId="33" borderId="0" xfId="0" applyNumberFormat="1" applyFont="1" applyFill="1" applyBorder="1" applyAlignment="1">
      <alignment horizontal="center"/>
    </xf>
    <xf numFmtId="165" fontId="68" fillId="33" borderId="0" xfId="0" applyNumberFormat="1" applyFont="1" applyFill="1" applyBorder="1" applyAlignment="1">
      <alignment horizontal="center"/>
    </xf>
    <xf numFmtId="0" fontId="74" fillId="33" borderId="0" xfId="0" applyFont="1" applyFill="1" applyBorder="1" applyAlignment="1">
      <alignment horizontal="center"/>
    </xf>
    <xf numFmtId="0" fontId="71" fillId="33" borderId="0" xfId="0" applyFont="1" applyFill="1" applyBorder="1" applyAlignment="1">
      <alignment vertical="center"/>
    </xf>
    <xf numFmtId="0" fontId="79" fillId="33" borderId="0" xfId="0" applyFont="1" applyFill="1" applyBorder="1" applyAlignment="1">
      <alignment horizontal="right"/>
    </xf>
    <xf numFmtId="164" fontId="79" fillId="33" borderId="0" xfId="0" applyNumberFormat="1" applyFont="1" applyFill="1" applyBorder="1" applyAlignment="1">
      <alignment horizontal="right" vertical="center"/>
    </xf>
    <xf numFmtId="0" fontId="71" fillId="33" borderId="0" xfId="0" applyFont="1" applyFill="1" applyBorder="1" applyAlignment="1">
      <alignment horizontal="left"/>
    </xf>
    <xf numFmtId="0" fontId="79" fillId="33" borderId="0" xfId="0" applyFont="1" applyFill="1" applyBorder="1" applyAlignment="1">
      <alignment horizontal="left" vertical="center"/>
    </xf>
    <xf numFmtId="164" fontId="79" fillId="33" borderId="0" xfId="0" applyNumberFormat="1" applyFont="1" applyFill="1" applyBorder="1" applyAlignment="1">
      <alignment horizontal="center"/>
    </xf>
    <xf numFmtId="165" fontId="79" fillId="33" borderId="0" xfId="0" applyNumberFormat="1" applyFont="1" applyFill="1" applyBorder="1" applyAlignment="1">
      <alignment horizontal="right"/>
    </xf>
    <xf numFmtId="165" fontId="79" fillId="33" borderId="0" xfId="0" applyNumberFormat="1" applyFont="1" applyFill="1" applyBorder="1" applyAlignment="1">
      <alignment horizontal="right" vertical="center"/>
    </xf>
    <xf numFmtId="164" fontId="79" fillId="33" borderId="0" xfId="0" applyNumberFormat="1" applyFont="1" applyFill="1" applyBorder="1" applyAlignment="1">
      <alignment horizontal="right"/>
    </xf>
    <xf numFmtId="2" fontId="79" fillId="33" borderId="0" xfId="0" applyNumberFormat="1" applyFont="1" applyFill="1" applyBorder="1" applyAlignment="1">
      <alignment horizontal="right" vertical="center"/>
    </xf>
    <xf numFmtId="2" fontId="79" fillId="33" borderId="0" xfId="0" applyNumberFormat="1" applyFont="1" applyFill="1" applyBorder="1" applyAlignment="1">
      <alignment horizontal="right"/>
    </xf>
    <xf numFmtId="2" fontId="22" fillId="33" borderId="0" xfId="0" applyNumberFormat="1" applyFont="1" applyFill="1" applyBorder="1" applyAlignment="1">
      <alignment horizontal="center" vertical="center"/>
    </xf>
    <xf numFmtId="0" fontId="12" fillId="33" borderId="0" xfId="0" applyNumberFormat="1" applyFont="1" applyFill="1" applyBorder="1" applyAlignment="1">
      <alignment horizontal="left" vertical="center"/>
    </xf>
    <xf numFmtId="0" fontId="70" fillId="33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79" fillId="33" borderId="0" xfId="0" applyNumberFormat="1" applyFont="1" applyFill="1" applyBorder="1" applyAlignment="1">
      <alignment/>
    </xf>
    <xf numFmtId="0" fontId="79" fillId="33" borderId="0" xfId="0" applyFont="1" applyFill="1" applyBorder="1" applyAlignment="1">
      <alignment/>
    </xf>
    <xf numFmtId="165" fontId="79" fillId="33" borderId="0" xfId="0" applyNumberFormat="1" applyFont="1" applyFill="1" applyBorder="1" applyAlignment="1">
      <alignment vertical="center"/>
    </xf>
    <xf numFmtId="165" fontId="79" fillId="33" borderId="0" xfId="0" applyNumberFormat="1" applyFont="1" applyFill="1" applyBorder="1" applyAlignment="1">
      <alignment/>
    </xf>
    <xf numFmtId="0" fontId="79" fillId="33" borderId="0" xfId="0" applyFont="1" applyFill="1" applyBorder="1" applyAlignment="1">
      <alignment horizontal="left"/>
    </xf>
    <xf numFmtId="0" fontId="69" fillId="33" borderId="0" xfId="0" applyFont="1" applyFill="1" applyBorder="1" applyAlignment="1">
      <alignment/>
    </xf>
    <xf numFmtId="165" fontId="79" fillId="33" borderId="0" xfId="0" applyNumberFormat="1" applyFont="1" applyFill="1" applyBorder="1" applyAlignment="1">
      <alignment horizontal="left" vertical="center"/>
    </xf>
    <xf numFmtId="165" fontId="79" fillId="33" borderId="0" xfId="0" applyNumberFormat="1" applyFont="1" applyFill="1" applyBorder="1" applyAlignment="1">
      <alignment horizontal="left"/>
    </xf>
    <xf numFmtId="0" fontId="71" fillId="0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82" fillId="33" borderId="0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0" fontId="84" fillId="0" borderId="0" xfId="0" applyFont="1" applyFill="1" applyAlignment="1">
      <alignment/>
    </xf>
    <xf numFmtId="0" fontId="73" fillId="33" borderId="0" xfId="0" applyFont="1" applyFill="1" applyBorder="1" applyAlignment="1">
      <alignment/>
    </xf>
    <xf numFmtId="2" fontId="12" fillId="33" borderId="0" xfId="0" applyNumberFormat="1" applyFont="1" applyFill="1" applyBorder="1" applyAlignment="1">
      <alignment vertical="center"/>
    </xf>
    <xf numFmtId="0" fontId="71" fillId="0" borderId="0" xfId="0" applyNumberFormat="1" applyFont="1" applyFill="1" applyBorder="1" applyAlignment="1">
      <alignment horizontal="center" vertical="top"/>
    </xf>
    <xf numFmtId="2" fontId="63" fillId="33" borderId="0" xfId="0" applyNumberFormat="1" applyFont="1" applyFill="1" applyBorder="1" applyAlignment="1">
      <alignment horizontal="center"/>
    </xf>
    <xf numFmtId="2" fontId="74" fillId="33" borderId="0" xfId="0" applyNumberFormat="1" applyFont="1" applyFill="1" applyBorder="1" applyAlignment="1">
      <alignment horizontal="center"/>
    </xf>
    <xf numFmtId="2" fontId="74" fillId="33" borderId="0" xfId="0" applyNumberFormat="1" applyFont="1" applyFill="1" applyBorder="1" applyAlignment="1">
      <alignment/>
    </xf>
    <xf numFmtId="0" fontId="79" fillId="33" borderId="0" xfId="0" applyNumberFormat="1" applyFont="1" applyFill="1" applyBorder="1" applyAlignment="1">
      <alignment horizontal="center" vertical="center"/>
    </xf>
    <xf numFmtId="0" fontId="79" fillId="33" borderId="0" xfId="0" applyFont="1" applyFill="1" applyBorder="1" applyAlignment="1">
      <alignment horizontal="center" vertical="center"/>
    </xf>
    <xf numFmtId="1" fontId="12" fillId="33" borderId="0" xfId="0" applyNumberFormat="1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0" fontId="85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/>
    </xf>
    <xf numFmtId="2" fontId="64" fillId="33" borderId="0" xfId="0" applyNumberFormat="1" applyFont="1" applyFill="1" applyBorder="1" applyAlignment="1">
      <alignment horizontal="center"/>
    </xf>
    <xf numFmtId="2" fontId="69" fillId="33" borderId="0" xfId="0" applyNumberFormat="1" applyFont="1" applyFill="1" applyBorder="1" applyAlignment="1">
      <alignment horizontal="center"/>
    </xf>
    <xf numFmtId="164" fontId="64" fillId="33" borderId="0" xfId="0" applyNumberFormat="1" applyFont="1" applyFill="1" applyBorder="1" applyAlignment="1">
      <alignment horizontal="center"/>
    </xf>
    <xf numFmtId="164" fontId="69" fillId="33" borderId="0" xfId="0" applyNumberFormat="1" applyFont="1" applyFill="1" applyBorder="1" applyAlignment="1">
      <alignment horizontal="center" vertical="center"/>
    </xf>
    <xf numFmtId="1" fontId="64" fillId="33" borderId="0" xfId="0" applyNumberFormat="1" applyFont="1" applyFill="1" applyBorder="1" applyAlignment="1">
      <alignment horizontal="center"/>
    </xf>
    <xf numFmtId="1" fontId="69" fillId="33" borderId="0" xfId="0" applyNumberFormat="1" applyFont="1" applyFill="1" applyBorder="1" applyAlignment="1">
      <alignment horizontal="center" vertical="center"/>
    </xf>
    <xf numFmtId="165" fontId="64" fillId="33" borderId="0" xfId="0" applyNumberFormat="1" applyFont="1" applyFill="1" applyBorder="1" applyAlignment="1">
      <alignment horizontal="center"/>
    </xf>
    <xf numFmtId="167" fontId="73" fillId="33" borderId="0" xfId="0" applyNumberFormat="1" applyFont="1" applyFill="1" applyBorder="1" applyAlignment="1">
      <alignment/>
    </xf>
    <xf numFmtId="167" fontId="64" fillId="33" borderId="0" xfId="0" applyNumberFormat="1" applyFont="1" applyFill="1" applyBorder="1" applyAlignment="1">
      <alignment horizontal="center"/>
    </xf>
    <xf numFmtId="167" fontId="69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166" fontId="79" fillId="33" borderId="0" xfId="0" applyNumberFormat="1" applyFont="1" applyFill="1" applyBorder="1" applyAlignment="1">
      <alignment horizontal="center"/>
    </xf>
    <xf numFmtId="166" fontId="79" fillId="33" borderId="0" xfId="0" applyNumberFormat="1" applyFont="1" applyFill="1" applyBorder="1" applyAlignment="1">
      <alignment horizontal="right"/>
    </xf>
    <xf numFmtId="166" fontId="79" fillId="33" borderId="0" xfId="0" applyNumberFormat="1" applyFont="1" applyFill="1" applyBorder="1" applyAlignment="1">
      <alignment horizontal="right" vertical="center"/>
    </xf>
    <xf numFmtId="0" fontId="80" fillId="0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 vertical="center"/>
    </xf>
    <xf numFmtId="167" fontId="12" fillId="33" borderId="0" xfId="0" applyNumberFormat="1" applyFont="1" applyFill="1" applyBorder="1" applyAlignment="1">
      <alignment vertical="center"/>
    </xf>
    <xf numFmtId="167" fontId="79" fillId="33" borderId="0" xfId="0" applyNumberFormat="1" applyFont="1" applyFill="1" applyBorder="1" applyAlignment="1">
      <alignment horizontal="center"/>
    </xf>
    <xf numFmtId="0" fontId="69" fillId="33" borderId="0" xfId="0" applyFont="1" applyFill="1" applyBorder="1" applyAlignment="1">
      <alignment/>
    </xf>
    <xf numFmtId="2" fontId="69" fillId="33" borderId="0" xfId="0" applyNumberFormat="1" applyFont="1" applyFill="1" applyBorder="1" applyAlignment="1">
      <alignment/>
    </xf>
    <xf numFmtId="164" fontId="69" fillId="33" borderId="0" xfId="0" applyNumberFormat="1" applyFont="1" applyFill="1" applyBorder="1" applyAlignment="1">
      <alignment/>
    </xf>
    <xf numFmtId="1" fontId="73" fillId="33" borderId="0" xfId="0" applyNumberFormat="1" applyFont="1" applyFill="1" applyBorder="1" applyAlignment="1">
      <alignment horizontal="center"/>
    </xf>
    <xf numFmtId="165" fontId="73" fillId="33" borderId="0" xfId="0" applyNumberFormat="1" applyFont="1" applyFill="1" applyBorder="1" applyAlignment="1">
      <alignment horizontal="center"/>
    </xf>
    <xf numFmtId="167" fontId="79" fillId="33" borderId="0" xfId="0" applyNumberFormat="1" applyFont="1" applyFill="1" applyBorder="1" applyAlignment="1">
      <alignment/>
    </xf>
    <xf numFmtId="0" fontId="65" fillId="33" borderId="0" xfId="0" applyFont="1" applyFill="1" applyBorder="1" applyAlignment="1">
      <alignment horizontal="center"/>
    </xf>
    <xf numFmtId="164" fontId="65" fillId="33" borderId="0" xfId="0" applyNumberFormat="1" applyFont="1" applyFill="1" applyBorder="1" applyAlignment="1">
      <alignment/>
    </xf>
    <xf numFmtId="0" fontId="86" fillId="33" borderId="1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86" fillId="33" borderId="10" xfId="0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vertical="center" wrapText="1"/>
    </xf>
    <xf numFmtId="0" fontId="65" fillId="33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63" fillId="33" borderId="0" xfId="0" applyFont="1" applyFill="1" applyBorder="1" applyAlignment="1">
      <alignment horizontal="right"/>
    </xf>
    <xf numFmtId="0" fontId="69" fillId="33" borderId="0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/>
    </xf>
    <xf numFmtId="0" fontId="69" fillId="33" borderId="0" xfId="0" applyFont="1" applyFill="1" applyBorder="1" applyAlignment="1">
      <alignment vertical="center"/>
    </xf>
    <xf numFmtId="1" fontId="64" fillId="33" borderId="0" xfId="0" applyNumberFormat="1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/>
    </xf>
    <xf numFmtId="49" fontId="63" fillId="33" borderId="0" xfId="0" applyNumberFormat="1" applyFont="1" applyFill="1" applyBorder="1" applyAlignment="1">
      <alignment/>
    </xf>
    <xf numFmtId="49" fontId="64" fillId="33" borderId="0" xfId="0" applyNumberFormat="1" applyFont="1" applyFill="1" applyBorder="1" applyAlignment="1">
      <alignment horizontal="center" vertical="center"/>
    </xf>
    <xf numFmtId="49" fontId="74" fillId="33" borderId="0" xfId="0" applyNumberFormat="1" applyFont="1" applyFill="1" applyBorder="1" applyAlignment="1">
      <alignment/>
    </xf>
    <xf numFmtId="49" fontId="71" fillId="33" borderId="0" xfId="0" applyNumberFormat="1" applyFont="1" applyFill="1" applyBorder="1" applyAlignment="1">
      <alignment horizontal="center" vertical="center"/>
    </xf>
    <xf numFmtId="49" fontId="71" fillId="33" borderId="0" xfId="0" applyNumberFormat="1" applyFont="1" applyFill="1" applyBorder="1" applyAlignment="1">
      <alignment horizontal="center"/>
    </xf>
    <xf numFmtId="49" fontId="69" fillId="33" borderId="0" xfId="0" applyNumberFormat="1" applyFont="1" applyFill="1" applyBorder="1" applyAlignment="1">
      <alignment horizontal="center" vertical="center"/>
    </xf>
    <xf numFmtId="49" fontId="79" fillId="33" borderId="0" xfId="0" applyNumberFormat="1" applyFont="1" applyFill="1" applyBorder="1" applyAlignment="1">
      <alignment horizontal="center"/>
    </xf>
    <xf numFmtId="49" fontId="79" fillId="33" borderId="0" xfId="0" applyNumberFormat="1" applyFont="1" applyFill="1" applyBorder="1" applyAlignment="1">
      <alignment horizontal="center" vertical="center"/>
    </xf>
    <xf numFmtId="49" fontId="69" fillId="33" borderId="0" xfId="0" applyNumberFormat="1" applyFont="1" applyFill="1" applyBorder="1" applyAlignment="1">
      <alignment vertical="center"/>
    </xf>
    <xf numFmtId="49" fontId="12" fillId="33" borderId="0" xfId="0" applyNumberFormat="1" applyFont="1" applyFill="1" applyBorder="1" applyAlignment="1">
      <alignment/>
    </xf>
    <xf numFmtId="49" fontId="71" fillId="33" borderId="0" xfId="0" applyNumberFormat="1" applyFont="1" applyFill="1" applyBorder="1" applyAlignment="1">
      <alignment/>
    </xf>
    <xf numFmtId="49" fontId="63" fillId="33" borderId="0" xfId="0" applyNumberFormat="1" applyFont="1" applyFill="1" applyBorder="1" applyAlignment="1">
      <alignment horizontal="center"/>
    </xf>
    <xf numFmtId="49" fontId="74" fillId="33" borderId="0" xfId="0" applyNumberFormat="1" applyFont="1" applyFill="1" applyBorder="1" applyAlignment="1">
      <alignment horizontal="center"/>
    </xf>
    <xf numFmtId="49" fontId="70" fillId="33" borderId="0" xfId="0" applyNumberFormat="1" applyFont="1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 horizontal="center"/>
    </xf>
    <xf numFmtId="49" fontId="78" fillId="33" borderId="0" xfId="0" applyNumberFormat="1" applyFont="1" applyFill="1" applyBorder="1" applyAlignment="1">
      <alignment horizontal="center" vertical="center"/>
    </xf>
    <xf numFmtId="49" fontId="21" fillId="33" borderId="0" xfId="0" applyNumberFormat="1" applyFont="1" applyFill="1" applyBorder="1" applyAlignment="1">
      <alignment horizontal="center"/>
    </xf>
    <xf numFmtId="49" fontId="64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vertical="center"/>
    </xf>
    <xf numFmtId="49" fontId="73" fillId="33" borderId="0" xfId="0" applyNumberFormat="1" applyFont="1" applyFill="1" applyBorder="1" applyAlignment="1">
      <alignment horizontal="center"/>
    </xf>
    <xf numFmtId="49" fontId="70" fillId="33" borderId="0" xfId="0" applyNumberFormat="1" applyFont="1" applyFill="1" applyBorder="1" applyAlignment="1">
      <alignment horizontal="center"/>
    </xf>
    <xf numFmtId="49" fontId="78" fillId="33" borderId="0" xfId="0" applyNumberFormat="1" applyFont="1" applyFill="1" applyBorder="1" applyAlignment="1">
      <alignment vertical="center"/>
    </xf>
    <xf numFmtId="2" fontId="78" fillId="33" borderId="0" xfId="0" applyNumberFormat="1" applyFont="1" applyFill="1" applyBorder="1" applyAlignment="1">
      <alignment horizontal="center" vertical="center"/>
    </xf>
    <xf numFmtId="0" fontId="72" fillId="33" borderId="0" xfId="0" applyFont="1" applyFill="1" applyBorder="1" applyAlignment="1">
      <alignment horizontal="center" vertical="center"/>
    </xf>
    <xf numFmtId="49" fontId="63" fillId="33" borderId="0" xfId="0" applyNumberFormat="1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vertical="center"/>
    </xf>
    <xf numFmtId="0" fontId="87" fillId="33" borderId="0" xfId="0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 horizontal="center"/>
    </xf>
    <xf numFmtId="0" fontId="64" fillId="33" borderId="0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center" vertical="center"/>
    </xf>
    <xf numFmtId="164" fontId="69" fillId="33" borderId="0" xfId="0" applyNumberFormat="1" applyFont="1" applyFill="1" applyBorder="1" applyAlignment="1">
      <alignment horizontal="center" vertical="center"/>
    </xf>
    <xf numFmtId="0" fontId="79" fillId="33" borderId="0" xfId="0" applyFont="1" applyFill="1" applyBorder="1" applyAlignment="1">
      <alignment horizontal="left"/>
    </xf>
    <xf numFmtId="0" fontId="69" fillId="33" borderId="0" xfId="0" applyFont="1" applyFill="1" applyBorder="1" applyAlignment="1">
      <alignment horizontal="left" vertical="center"/>
    </xf>
    <xf numFmtId="0" fontId="12" fillId="33" borderId="0" xfId="0" applyNumberFormat="1" applyFont="1" applyFill="1" applyBorder="1" applyAlignment="1">
      <alignment horizontal="left" vertical="center"/>
    </xf>
    <xf numFmtId="0" fontId="88" fillId="33" borderId="0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/>
    </xf>
    <xf numFmtId="0" fontId="69" fillId="33" borderId="0" xfId="0" applyFont="1" applyFill="1" applyBorder="1" applyAlignment="1">
      <alignment vertical="center"/>
    </xf>
    <xf numFmtId="0" fontId="8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/>
    </xf>
    <xf numFmtId="164" fontId="64" fillId="33" borderId="0" xfId="0" applyNumberFormat="1" applyFont="1" applyFill="1" applyBorder="1" applyAlignment="1">
      <alignment horizontal="center" vertical="center"/>
    </xf>
    <xf numFmtId="1" fontId="64" fillId="33" borderId="0" xfId="0" applyNumberFormat="1" applyFont="1" applyFill="1" applyBorder="1" applyAlignment="1">
      <alignment horizontal="center" vertical="center"/>
    </xf>
    <xf numFmtId="0" fontId="85" fillId="33" borderId="0" xfId="0" applyFont="1" applyFill="1" applyBorder="1" applyAlignment="1">
      <alignment horizontal="center" vertical="center"/>
    </xf>
    <xf numFmtId="0" fontId="78" fillId="33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/>
    </xf>
    <xf numFmtId="0" fontId="89" fillId="33" borderId="0" xfId="0" applyFont="1" applyFill="1" applyBorder="1" applyAlignment="1">
      <alignment horizontal="center"/>
    </xf>
    <xf numFmtId="0" fontId="90" fillId="0" borderId="0" xfId="0" applyFont="1" applyFill="1" applyBorder="1" applyAlignment="1">
      <alignment horizontal="center"/>
    </xf>
    <xf numFmtId="0" fontId="90" fillId="0" borderId="0" xfId="0" applyFont="1" applyFill="1" applyBorder="1" applyAlignment="1">
      <alignment horizontal="center" wrapText="1"/>
    </xf>
    <xf numFmtId="0" fontId="91" fillId="33" borderId="10" xfId="0" applyFont="1" applyFill="1" applyBorder="1" applyAlignment="1">
      <alignment horizontal="center" vertical="center"/>
    </xf>
    <xf numFmtId="0" fontId="92" fillId="33" borderId="10" xfId="0" applyFont="1" applyFill="1" applyBorder="1" applyAlignment="1">
      <alignment horizontal="center" vertical="center"/>
    </xf>
    <xf numFmtId="0" fontId="93" fillId="33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 wrapText="1"/>
    </xf>
    <xf numFmtId="1" fontId="28" fillId="33" borderId="10" xfId="0" applyNumberFormat="1" applyFont="1" applyFill="1" applyBorder="1" applyAlignment="1">
      <alignment horizontal="center" vertical="center" wrapText="1"/>
    </xf>
    <xf numFmtId="0" fontId="94" fillId="33" borderId="0" xfId="0" applyFont="1" applyFill="1" applyAlignment="1">
      <alignment horizontal="center"/>
    </xf>
    <xf numFmtId="0" fontId="86" fillId="34" borderId="11" xfId="0" applyFont="1" applyFill="1" applyBorder="1" applyAlignment="1">
      <alignment horizontal="center"/>
    </xf>
    <xf numFmtId="0" fontId="28" fillId="34" borderId="11" xfId="0" applyFont="1" applyFill="1" applyBorder="1" applyAlignment="1">
      <alignment horizontal="center"/>
    </xf>
    <xf numFmtId="0" fontId="91" fillId="34" borderId="11" xfId="0" applyFont="1" applyFill="1" applyBorder="1" applyAlignment="1">
      <alignment horizontal="center" vertical="center"/>
    </xf>
    <xf numFmtId="0" fontId="86" fillId="34" borderId="11" xfId="0" applyFont="1" applyFill="1" applyBorder="1" applyAlignment="1">
      <alignment horizontal="center" vertical="center"/>
    </xf>
    <xf numFmtId="0" fontId="92" fillId="34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1"/>
  <sheetViews>
    <sheetView zoomScalePageLayoutView="0" workbookViewId="0" topLeftCell="A1">
      <selection activeCell="N14" sqref="N14:N15"/>
    </sheetView>
  </sheetViews>
  <sheetFormatPr defaultColWidth="9.140625" defaultRowHeight="15"/>
  <cols>
    <col min="1" max="1" width="9.140625" style="26" customWidth="1"/>
    <col min="2" max="2" width="21.28125" style="29" bestFit="1" customWidth="1"/>
    <col min="3" max="3" width="9.28125" style="29" bestFit="1" customWidth="1"/>
    <col min="4" max="4" width="7.421875" style="29" bestFit="1" customWidth="1"/>
    <col min="5" max="5" width="24.00390625" style="29" customWidth="1"/>
    <col min="6" max="8" width="9.140625" style="29" customWidth="1"/>
    <col min="9" max="9" width="11.00390625" style="58" customWidth="1"/>
    <col min="10" max="11" width="9.140625" style="58" customWidth="1"/>
    <col min="12" max="12" width="13.00390625" style="58" customWidth="1"/>
    <col min="13" max="13" width="10.7109375" style="47" bestFit="1" customWidth="1"/>
    <col min="14" max="14" width="10.7109375" style="199" customWidth="1"/>
    <col min="15" max="15" width="9.140625" style="109" customWidth="1"/>
    <col min="16" max="16" width="14.28125" style="48" bestFit="1" customWidth="1"/>
    <col min="17" max="16384" width="9.140625" style="12" customWidth="1"/>
  </cols>
  <sheetData>
    <row r="1" spans="1:16" ht="15">
      <c r="A1" s="2"/>
      <c r="B1" s="4"/>
      <c r="C1" s="3"/>
      <c r="D1" s="3"/>
      <c r="E1" s="1"/>
      <c r="F1" s="1"/>
      <c r="G1" s="1"/>
      <c r="H1" s="1"/>
      <c r="I1" s="52"/>
      <c r="J1" s="52"/>
      <c r="K1" s="52"/>
      <c r="L1" s="52"/>
      <c r="M1" s="105"/>
      <c r="N1" s="206"/>
      <c r="O1" s="107"/>
      <c r="P1" s="4"/>
    </row>
    <row r="2" spans="1:16" ht="15">
      <c r="A2" s="2"/>
      <c r="B2" s="4"/>
      <c r="C2" s="3"/>
      <c r="D2" s="3"/>
      <c r="E2" s="1"/>
      <c r="F2" s="1"/>
      <c r="G2" s="1"/>
      <c r="H2" s="1"/>
      <c r="I2" s="52"/>
      <c r="J2" s="52"/>
      <c r="K2" s="52"/>
      <c r="L2" s="52"/>
      <c r="M2" s="105"/>
      <c r="N2" s="206"/>
      <c r="O2" s="107"/>
      <c r="P2" s="4"/>
    </row>
    <row r="3" spans="1:16" ht="15">
      <c r="A3" s="2"/>
      <c r="B3" s="4"/>
      <c r="C3" s="3"/>
      <c r="D3" s="3"/>
      <c r="E3" s="1"/>
      <c r="F3" s="1"/>
      <c r="G3" s="1"/>
      <c r="H3" s="1"/>
      <c r="I3" s="52"/>
      <c r="J3" s="52"/>
      <c r="K3" s="52"/>
      <c r="L3" s="52"/>
      <c r="M3" s="105"/>
      <c r="N3" s="206"/>
      <c r="O3" s="107"/>
      <c r="P3" s="4"/>
    </row>
    <row r="4" spans="1:16" ht="15">
      <c r="A4" s="2"/>
      <c r="B4" s="4"/>
      <c r="C4" s="3"/>
      <c r="D4" s="3"/>
      <c r="E4" s="1"/>
      <c r="F4" s="1"/>
      <c r="G4" s="1"/>
      <c r="H4" s="1"/>
      <c r="I4" s="52"/>
      <c r="J4" s="52"/>
      <c r="K4" s="52"/>
      <c r="L4" s="52"/>
      <c r="M4" s="105"/>
      <c r="N4" s="206"/>
      <c r="O4" s="107"/>
      <c r="P4" s="4"/>
    </row>
    <row r="5" spans="1:16" ht="22.5">
      <c r="A5" s="221" t="s">
        <v>2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4"/>
    </row>
    <row r="6" spans="1:16" ht="22.5">
      <c r="A6" s="221" t="s">
        <v>3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4"/>
    </row>
    <row r="7" spans="1:16" ht="22.5">
      <c r="A7" s="221" t="s">
        <v>0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4"/>
    </row>
    <row r="8" spans="1:16" ht="15">
      <c r="A8" s="2"/>
      <c r="B8" s="2"/>
      <c r="C8" s="2"/>
      <c r="D8" s="2"/>
      <c r="E8" s="2"/>
      <c r="F8" s="2"/>
      <c r="G8" s="2"/>
      <c r="H8" s="2"/>
      <c r="I8" s="53"/>
      <c r="J8" s="53"/>
      <c r="K8" s="53"/>
      <c r="L8" s="53"/>
      <c r="M8" s="16"/>
      <c r="N8" s="196"/>
      <c r="O8" s="63"/>
      <c r="P8" s="4"/>
    </row>
    <row r="9" spans="1:16" ht="15">
      <c r="A9" s="2"/>
      <c r="B9" s="4"/>
      <c r="C9" s="3"/>
      <c r="D9" s="3"/>
      <c r="E9" s="1"/>
      <c r="F9" s="1"/>
      <c r="G9" s="1"/>
      <c r="H9" s="1"/>
      <c r="I9" s="52"/>
      <c r="J9" s="52"/>
      <c r="K9" s="52"/>
      <c r="L9" s="52"/>
      <c r="M9" s="105"/>
      <c r="N9" s="206"/>
      <c r="O9" s="107"/>
      <c r="P9" s="4"/>
    </row>
    <row r="10" spans="1:16" ht="15">
      <c r="A10" s="2"/>
      <c r="B10" s="4"/>
      <c r="C10" s="3"/>
      <c r="D10" s="3"/>
      <c r="E10" s="1"/>
      <c r="F10" s="1"/>
      <c r="G10" s="1"/>
      <c r="H10" s="1"/>
      <c r="I10" s="52"/>
      <c r="J10" s="52"/>
      <c r="K10" s="52"/>
      <c r="L10" s="52"/>
      <c r="M10" s="105"/>
      <c r="N10" s="206"/>
      <c r="O10" s="107"/>
      <c r="P10" s="4"/>
    </row>
    <row r="11" spans="1:16" s="77" customFormat="1" ht="15.75">
      <c r="A11" s="70"/>
      <c r="B11" s="71" t="s">
        <v>4</v>
      </c>
      <c r="C11" s="72"/>
      <c r="D11" s="72"/>
      <c r="E11" s="73"/>
      <c r="F11" s="73"/>
      <c r="G11" s="73"/>
      <c r="H11" s="73"/>
      <c r="I11" s="74"/>
      <c r="J11" s="74"/>
      <c r="K11" s="74"/>
      <c r="L11" s="75" t="s">
        <v>1</v>
      </c>
      <c r="M11" s="106"/>
      <c r="N11" s="207"/>
      <c r="O11" s="108"/>
      <c r="P11" s="111"/>
    </row>
    <row r="12" spans="1:16" ht="15">
      <c r="A12" s="2"/>
      <c r="B12" s="7"/>
      <c r="C12" s="3"/>
      <c r="D12" s="3"/>
      <c r="E12" s="1"/>
      <c r="F12" s="1"/>
      <c r="G12" s="1"/>
      <c r="H12" s="1"/>
      <c r="I12" s="52"/>
      <c r="J12" s="52"/>
      <c r="K12" s="52"/>
      <c r="L12" s="54"/>
      <c r="M12" s="105"/>
      <c r="N12" s="206"/>
      <c r="O12" s="107"/>
      <c r="P12" s="4"/>
    </row>
    <row r="13" spans="1:16" s="77" customFormat="1" ht="15.75">
      <c r="A13" s="222" t="s">
        <v>58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</row>
    <row r="14" spans="1:16" ht="15">
      <c r="A14" s="7" t="s">
        <v>5</v>
      </c>
      <c r="B14" s="223" t="s">
        <v>6</v>
      </c>
      <c r="C14" s="2" t="s">
        <v>7</v>
      </c>
      <c r="D14" s="2" t="s">
        <v>8</v>
      </c>
      <c r="E14" s="223" t="s">
        <v>9</v>
      </c>
      <c r="F14" s="223" t="s">
        <v>10</v>
      </c>
      <c r="G14" s="2"/>
      <c r="H14" s="2" t="s">
        <v>11</v>
      </c>
      <c r="I14" s="53"/>
      <c r="J14" s="55" t="s">
        <v>12</v>
      </c>
      <c r="K14" s="55"/>
      <c r="L14" s="53" t="s">
        <v>13</v>
      </c>
      <c r="M14" s="16" t="s">
        <v>14</v>
      </c>
      <c r="N14" s="196" t="s">
        <v>184</v>
      </c>
      <c r="O14" s="63" t="s">
        <v>15</v>
      </c>
      <c r="P14" s="223" t="s">
        <v>16</v>
      </c>
    </row>
    <row r="15" spans="1:16" ht="15">
      <c r="A15" s="7" t="s">
        <v>17</v>
      </c>
      <c r="B15" s="223"/>
      <c r="C15" s="2" t="s">
        <v>18</v>
      </c>
      <c r="D15" s="2" t="s">
        <v>19</v>
      </c>
      <c r="E15" s="223"/>
      <c r="F15" s="223"/>
      <c r="G15" s="2"/>
      <c r="H15" s="2" t="s">
        <v>20</v>
      </c>
      <c r="I15" s="16">
        <v>1</v>
      </c>
      <c r="J15" s="16">
        <v>2</v>
      </c>
      <c r="K15" s="16">
        <v>3</v>
      </c>
      <c r="L15" s="53"/>
      <c r="M15" s="16" t="s">
        <v>21</v>
      </c>
      <c r="N15" s="196" t="s">
        <v>183</v>
      </c>
      <c r="O15" s="63" t="s">
        <v>22</v>
      </c>
      <c r="P15" s="223"/>
    </row>
    <row r="16" spans="1:16" ht="15">
      <c r="A16" s="223" t="s">
        <v>29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</row>
    <row r="17" spans="1:16" ht="15">
      <c r="A17" s="26">
        <v>1</v>
      </c>
      <c r="B17" s="27" t="s">
        <v>24</v>
      </c>
      <c r="C17" s="28">
        <v>2006</v>
      </c>
      <c r="D17" s="28" t="s">
        <v>27</v>
      </c>
      <c r="E17" s="28" t="s">
        <v>25</v>
      </c>
      <c r="F17" s="115" t="s">
        <v>156</v>
      </c>
      <c r="G17" s="28"/>
      <c r="H17" s="84">
        <v>38.65</v>
      </c>
      <c r="I17" s="31">
        <v>35</v>
      </c>
      <c r="J17" s="31">
        <v>40</v>
      </c>
      <c r="K17" s="31">
        <v>42.5</v>
      </c>
      <c r="L17" s="31">
        <f>K17</f>
        <v>42.5</v>
      </c>
      <c r="M17" s="94">
        <v>12</v>
      </c>
      <c r="N17" s="198" t="s">
        <v>188</v>
      </c>
      <c r="O17" s="33">
        <v>55.8153</v>
      </c>
      <c r="P17" s="34" t="s">
        <v>32</v>
      </c>
    </row>
    <row r="18" spans="1:16" ht="15">
      <c r="A18" s="26">
        <v>2</v>
      </c>
      <c r="B18" s="27" t="s">
        <v>23</v>
      </c>
      <c r="C18" s="28">
        <v>2009</v>
      </c>
      <c r="D18" s="28" t="s">
        <v>27</v>
      </c>
      <c r="E18" s="28" t="s">
        <v>26</v>
      </c>
      <c r="F18" s="29" t="s">
        <v>157</v>
      </c>
      <c r="G18" s="28"/>
      <c r="H18" s="84">
        <v>32</v>
      </c>
      <c r="I18" s="31">
        <v>20</v>
      </c>
      <c r="J18" s="31">
        <v>22.5</v>
      </c>
      <c r="K18" s="31">
        <v>25</v>
      </c>
      <c r="L18" s="31">
        <f>K18</f>
        <v>25</v>
      </c>
      <c r="M18" s="94">
        <v>5</v>
      </c>
      <c r="N18" s="198" t="s">
        <v>189</v>
      </c>
      <c r="O18" s="33">
        <v>32.8325</v>
      </c>
      <c r="P18" s="34" t="s">
        <v>33</v>
      </c>
    </row>
    <row r="19" spans="1:16" ht="15">
      <c r="A19" s="223" t="s">
        <v>36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</row>
    <row r="20" spans="1:16" ht="15">
      <c r="A20" s="26">
        <v>1</v>
      </c>
      <c r="B20" s="27" t="s">
        <v>30</v>
      </c>
      <c r="C20" s="28">
        <v>2004</v>
      </c>
      <c r="D20" s="28" t="s">
        <v>27</v>
      </c>
      <c r="E20" s="28" t="s">
        <v>25</v>
      </c>
      <c r="F20" s="115" t="s">
        <v>156</v>
      </c>
      <c r="G20" s="28"/>
      <c r="H20" s="84">
        <v>48</v>
      </c>
      <c r="I20" s="31">
        <v>45</v>
      </c>
      <c r="J20" s="31">
        <v>50</v>
      </c>
      <c r="K20" s="31">
        <v>55</v>
      </c>
      <c r="L20" s="31">
        <f>K20</f>
        <v>55</v>
      </c>
      <c r="M20" s="94">
        <v>12</v>
      </c>
      <c r="N20" s="198" t="s">
        <v>190</v>
      </c>
      <c r="O20" s="33">
        <v>57.5795</v>
      </c>
      <c r="P20" s="34" t="s">
        <v>32</v>
      </c>
    </row>
    <row r="21" spans="1:16" ht="15">
      <c r="A21" s="26">
        <v>2</v>
      </c>
      <c r="B21" s="27" t="s">
        <v>31</v>
      </c>
      <c r="C21" s="28">
        <v>2008</v>
      </c>
      <c r="D21" s="28" t="s">
        <v>27</v>
      </c>
      <c r="E21" s="28" t="s">
        <v>26</v>
      </c>
      <c r="F21" s="29" t="s">
        <v>157</v>
      </c>
      <c r="G21" s="28"/>
      <c r="H21" s="84">
        <v>46.7</v>
      </c>
      <c r="I21" s="31">
        <v>32.5</v>
      </c>
      <c r="J21" s="31">
        <v>37.5</v>
      </c>
      <c r="K21" s="35">
        <v>-40</v>
      </c>
      <c r="L21" s="31">
        <v>37.5</v>
      </c>
      <c r="M21" s="94">
        <v>5</v>
      </c>
      <c r="N21" s="198" t="s">
        <v>191</v>
      </c>
      <c r="O21" s="33">
        <v>40.6013</v>
      </c>
      <c r="P21" s="34" t="s">
        <v>33</v>
      </c>
    </row>
    <row r="22" spans="1:16" ht="15">
      <c r="A22" s="223" t="s">
        <v>37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</row>
    <row r="23" spans="1:16" ht="15">
      <c r="A23" s="26">
        <v>1</v>
      </c>
      <c r="B23" s="27" t="s">
        <v>34</v>
      </c>
      <c r="C23" s="28">
        <v>2002</v>
      </c>
      <c r="D23" s="28" t="s">
        <v>27</v>
      </c>
      <c r="E23" s="28" t="s">
        <v>25</v>
      </c>
      <c r="F23" s="115" t="s">
        <v>156</v>
      </c>
      <c r="H23" s="84">
        <v>52</v>
      </c>
      <c r="I23" s="31">
        <v>55</v>
      </c>
      <c r="J23" s="31">
        <v>60</v>
      </c>
      <c r="K23" s="35">
        <v>-62.5</v>
      </c>
      <c r="L23" s="31">
        <v>60</v>
      </c>
      <c r="M23" s="94">
        <v>12</v>
      </c>
      <c r="N23" s="198">
        <v>3</v>
      </c>
      <c r="O23" s="33">
        <v>57.09</v>
      </c>
      <c r="P23" s="34" t="s">
        <v>32</v>
      </c>
    </row>
    <row r="24" spans="1:16" ht="15">
      <c r="A24" s="26">
        <v>2</v>
      </c>
      <c r="B24" s="27" t="s">
        <v>35</v>
      </c>
      <c r="C24" s="28">
        <v>2005</v>
      </c>
      <c r="D24" s="28" t="s">
        <v>27</v>
      </c>
      <c r="E24" s="28" t="s">
        <v>25</v>
      </c>
      <c r="F24" s="115" t="s">
        <v>156</v>
      </c>
      <c r="H24" s="84">
        <v>51.25</v>
      </c>
      <c r="I24" s="31">
        <v>45</v>
      </c>
      <c r="J24" s="31">
        <v>50</v>
      </c>
      <c r="K24" s="35">
        <v>-55</v>
      </c>
      <c r="L24" s="31">
        <v>50</v>
      </c>
      <c r="M24" s="94">
        <v>5</v>
      </c>
      <c r="N24" s="198" t="s">
        <v>188</v>
      </c>
      <c r="O24" s="33">
        <v>48.335</v>
      </c>
      <c r="P24" s="34" t="s">
        <v>38</v>
      </c>
    </row>
    <row r="25" spans="1:16" ht="15">
      <c r="A25" s="223" t="s">
        <v>42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</row>
    <row r="26" spans="1:16" ht="15">
      <c r="A26" s="26">
        <v>1</v>
      </c>
      <c r="B26" s="27" t="s">
        <v>154</v>
      </c>
      <c r="C26" s="28">
        <v>2004</v>
      </c>
      <c r="D26" s="28" t="s">
        <v>27</v>
      </c>
      <c r="E26" s="28" t="s">
        <v>46</v>
      </c>
      <c r="F26" s="29" t="s">
        <v>158</v>
      </c>
      <c r="H26" s="85">
        <v>59</v>
      </c>
      <c r="I26" s="41">
        <v>82.5</v>
      </c>
      <c r="J26" s="41">
        <v>92.5</v>
      </c>
      <c r="K26" s="37">
        <v>-100</v>
      </c>
      <c r="L26" s="31">
        <v>92.5</v>
      </c>
      <c r="M26" s="47">
        <v>12</v>
      </c>
      <c r="N26" s="199" t="s">
        <v>192</v>
      </c>
      <c r="O26" s="39">
        <v>76.5068</v>
      </c>
      <c r="P26" s="34" t="s">
        <v>41</v>
      </c>
    </row>
    <row r="27" spans="1:16" ht="15">
      <c r="A27" s="26">
        <v>2</v>
      </c>
      <c r="B27" s="27" t="s">
        <v>39</v>
      </c>
      <c r="C27" s="28">
        <v>2005</v>
      </c>
      <c r="D27" s="28" t="s">
        <v>27</v>
      </c>
      <c r="E27" s="28" t="s">
        <v>26</v>
      </c>
      <c r="F27" s="29" t="s">
        <v>157</v>
      </c>
      <c r="H27" s="84">
        <v>59</v>
      </c>
      <c r="I27" s="31">
        <v>42.5</v>
      </c>
      <c r="J27" s="31">
        <v>47.5</v>
      </c>
      <c r="K27" s="31">
        <v>52.5</v>
      </c>
      <c r="L27" s="31">
        <f>K27</f>
        <v>52.5</v>
      </c>
      <c r="M27" s="94">
        <v>5</v>
      </c>
      <c r="N27" s="198" t="s">
        <v>191</v>
      </c>
      <c r="O27" s="33">
        <v>43.4228</v>
      </c>
      <c r="P27" s="34" t="s">
        <v>33</v>
      </c>
    </row>
    <row r="28" spans="1:16" ht="15">
      <c r="A28" s="223" t="s">
        <v>43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</row>
    <row r="29" spans="1:16" ht="15">
      <c r="A29" s="26">
        <v>1</v>
      </c>
      <c r="B29" s="27" t="s">
        <v>155</v>
      </c>
      <c r="C29" s="28">
        <v>2002</v>
      </c>
      <c r="D29" s="28" t="s">
        <v>27</v>
      </c>
      <c r="E29" s="28" t="s">
        <v>46</v>
      </c>
      <c r="F29" s="29" t="s">
        <v>158</v>
      </c>
      <c r="H29" s="84">
        <v>73.5</v>
      </c>
      <c r="I29" s="31">
        <v>85</v>
      </c>
      <c r="J29" s="31">
        <v>90</v>
      </c>
      <c r="K29" s="31">
        <v>95</v>
      </c>
      <c r="L29" s="31">
        <f>K29</f>
        <v>95</v>
      </c>
      <c r="M29" s="94">
        <v>12</v>
      </c>
      <c r="N29" s="198" t="s">
        <v>190</v>
      </c>
      <c r="O29" s="33">
        <v>64.144</v>
      </c>
      <c r="P29" s="34" t="s">
        <v>48</v>
      </c>
    </row>
    <row r="30" spans="1:16" ht="15">
      <c r="A30" s="26">
        <v>2</v>
      </c>
      <c r="B30" s="27" t="s">
        <v>44</v>
      </c>
      <c r="C30" s="28">
        <v>2002</v>
      </c>
      <c r="D30" s="28" t="s">
        <v>27</v>
      </c>
      <c r="E30" s="28" t="s">
        <v>47</v>
      </c>
      <c r="F30" s="29" t="s">
        <v>165</v>
      </c>
      <c r="H30" s="84">
        <v>70.5</v>
      </c>
      <c r="I30" s="31">
        <v>82.5</v>
      </c>
      <c r="J30" s="31">
        <v>87.5</v>
      </c>
      <c r="K30" s="31">
        <v>90</v>
      </c>
      <c r="L30" s="31">
        <f>K30</f>
        <v>90</v>
      </c>
      <c r="M30" s="94">
        <v>5</v>
      </c>
      <c r="N30" s="198" t="s">
        <v>190</v>
      </c>
      <c r="O30" s="33">
        <v>62.901</v>
      </c>
      <c r="P30" s="34" t="s">
        <v>49</v>
      </c>
    </row>
    <row r="31" spans="1:16" ht="15">
      <c r="A31" s="26">
        <v>3</v>
      </c>
      <c r="B31" s="27" t="s">
        <v>45</v>
      </c>
      <c r="C31" s="28">
        <v>2004</v>
      </c>
      <c r="D31" s="28" t="s">
        <v>27</v>
      </c>
      <c r="E31" s="28" t="s">
        <v>25</v>
      </c>
      <c r="F31" s="115" t="s">
        <v>156</v>
      </c>
      <c r="H31" s="84">
        <v>75</v>
      </c>
      <c r="I31" s="31">
        <v>65</v>
      </c>
      <c r="J31" s="31">
        <v>70</v>
      </c>
      <c r="K31" s="31">
        <v>75</v>
      </c>
      <c r="L31" s="31">
        <f>K31</f>
        <v>75</v>
      </c>
      <c r="M31" s="94">
        <v>3</v>
      </c>
      <c r="N31" s="198" t="s">
        <v>188</v>
      </c>
      <c r="O31" s="33">
        <v>49.8375</v>
      </c>
      <c r="P31" s="34" t="s">
        <v>32</v>
      </c>
    </row>
    <row r="32" spans="2:16" ht="15">
      <c r="B32" s="27"/>
      <c r="C32" s="28"/>
      <c r="D32" s="28"/>
      <c r="E32" s="28"/>
      <c r="H32" s="30"/>
      <c r="I32" s="31"/>
      <c r="J32" s="35"/>
      <c r="K32" s="31"/>
      <c r="L32" s="31"/>
      <c r="M32" s="32"/>
      <c r="N32" s="208"/>
      <c r="O32" s="33"/>
      <c r="P32" s="34"/>
    </row>
    <row r="33" spans="2:16" ht="15">
      <c r="B33" s="27"/>
      <c r="C33" s="28"/>
      <c r="D33" s="28"/>
      <c r="E33" s="224" t="s">
        <v>54</v>
      </c>
      <c r="F33" s="224"/>
      <c r="G33" s="224"/>
      <c r="H33" s="224"/>
      <c r="I33" s="224"/>
      <c r="J33" s="224"/>
      <c r="K33" s="224"/>
      <c r="L33" s="224"/>
      <c r="M33" s="224"/>
      <c r="N33" s="200"/>
      <c r="O33" s="33"/>
      <c r="P33" s="34"/>
    </row>
    <row r="34" spans="2:16" ht="15">
      <c r="B34" s="27"/>
      <c r="C34" s="28"/>
      <c r="D34" s="28"/>
      <c r="E34" s="95" t="s">
        <v>5</v>
      </c>
      <c r="F34" s="227" t="s">
        <v>6</v>
      </c>
      <c r="G34" s="227"/>
      <c r="H34" s="227" t="s">
        <v>55</v>
      </c>
      <c r="I34" s="227"/>
      <c r="J34" s="225" t="s">
        <v>56</v>
      </c>
      <c r="K34" s="225"/>
      <c r="L34" s="224" t="s">
        <v>57</v>
      </c>
      <c r="M34" s="224"/>
      <c r="N34" s="200"/>
      <c r="O34" s="33"/>
      <c r="P34" s="34"/>
    </row>
    <row r="35" spans="2:16" ht="15">
      <c r="B35" s="27"/>
      <c r="C35" s="28"/>
      <c r="D35" s="28"/>
      <c r="E35" s="96">
        <v>1</v>
      </c>
      <c r="F35" s="98" t="s">
        <v>154</v>
      </c>
      <c r="G35" s="98"/>
      <c r="H35" s="99">
        <v>76.5068</v>
      </c>
      <c r="I35" s="99"/>
      <c r="J35" s="113">
        <v>92.5</v>
      </c>
      <c r="K35" s="101"/>
      <c r="L35" s="102">
        <v>59</v>
      </c>
      <c r="M35" s="102"/>
      <c r="N35" s="201"/>
      <c r="O35" s="33"/>
      <c r="P35" s="34"/>
    </row>
    <row r="36" spans="2:16" ht="15">
      <c r="B36" s="27"/>
      <c r="C36" s="28"/>
      <c r="D36" s="28"/>
      <c r="E36" s="96">
        <v>2</v>
      </c>
      <c r="F36" s="98" t="s">
        <v>155</v>
      </c>
      <c r="G36" s="98"/>
      <c r="H36" s="103">
        <v>64.144</v>
      </c>
      <c r="I36" s="103"/>
      <c r="J36" s="114">
        <v>95</v>
      </c>
      <c r="K36" s="101"/>
      <c r="L36" s="104">
        <v>73.5</v>
      </c>
      <c r="M36" s="104"/>
      <c r="N36" s="202"/>
      <c r="O36" s="33"/>
      <c r="P36" s="34"/>
    </row>
    <row r="37" spans="2:16" ht="15">
      <c r="B37" s="27"/>
      <c r="C37" s="28"/>
      <c r="D37" s="28"/>
      <c r="E37" s="95">
        <v>3</v>
      </c>
      <c r="F37" s="98" t="s">
        <v>44</v>
      </c>
      <c r="G37" s="98"/>
      <c r="H37" s="103">
        <v>62.901</v>
      </c>
      <c r="I37" s="103"/>
      <c r="J37" s="114">
        <v>90</v>
      </c>
      <c r="K37" s="101"/>
      <c r="L37" s="104">
        <v>70.5</v>
      </c>
      <c r="M37" s="104"/>
      <c r="N37" s="202"/>
      <c r="O37" s="33"/>
      <c r="P37" s="34"/>
    </row>
    <row r="38" spans="2:16" ht="15">
      <c r="B38" s="27"/>
      <c r="C38" s="28"/>
      <c r="D38" s="28"/>
      <c r="E38" s="28"/>
      <c r="H38" s="30"/>
      <c r="I38" s="31"/>
      <c r="J38" s="35"/>
      <c r="K38" s="31"/>
      <c r="L38" s="31"/>
      <c r="M38" s="32"/>
      <c r="N38" s="208"/>
      <c r="O38" s="33"/>
      <c r="P38" s="34"/>
    </row>
    <row r="39" spans="1:16" s="77" customFormat="1" ht="15.75">
      <c r="A39" s="222" t="s">
        <v>59</v>
      </c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</row>
    <row r="40" spans="1:16" ht="15">
      <c r="A40" s="7" t="s">
        <v>5</v>
      </c>
      <c r="B40" s="223" t="s">
        <v>6</v>
      </c>
      <c r="C40" s="2" t="s">
        <v>7</v>
      </c>
      <c r="D40" s="2" t="s">
        <v>8</v>
      </c>
      <c r="E40" s="223" t="s">
        <v>9</v>
      </c>
      <c r="F40" s="223" t="s">
        <v>10</v>
      </c>
      <c r="G40" s="2"/>
      <c r="H40" s="2" t="s">
        <v>11</v>
      </c>
      <c r="I40" s="53"/>
      <c r="J40" s="55" t="s">
        <v>12</v>
      </c>
      <c r="K40" s="55"/>
      <c r="L40" s="53" t="s">
        <v>13</v>
      </c>
      <c r="M40" s="16" t="s">
        <v>14</v>
      </c>
      <c r="N40" s="196" t="s">
        <v>184</v>
      </c>
      <c r="O40" s="63" t="s">
        <v>15</v>
      </c>
      <c r="P40" s="223" t="s">
        <v>16</v>
      </c>
    </row>
    <row r="41" spans="1:16" ht="15">
      <c r="A41" s="7" t="s">
        <v>17</v>
      </c>
      <c r="B41" s="223"/>
      <c r="C41" s="2" t="s">
        <v>18</v>
      </c>
      <c r="D41" s="2" t="s">
        <v>19</v>
      </c>
      <c r="E41" s="223"/>
      <c r="F41" s="223"/>
      <c r="G41" s="2"/>
      <c r="H41" s="2" t="s">
        <v>20</v>
      </c>
      <c r="I41" s="16">
        <v>1</v>
      </c>
      <c r="J41" s="16">
        <v>2</v>
      </c>
      <c r="K41" s="16">
        <v>3</v>
      </c>
      <c r="L41" s="53"/>
      <c r="M41" s="16" t="s">
        <v>21</v>
      </c>
      <c r="N41" s="196" t="s">
        <v>183</v>
      </c>
      <c r="O41" s="63" t="s">
        <v>60</v>
      </c>
      <c r="P41" s="223"/>
    </row>
    <row r="42" spans="1:16" ht="15">
      <c r="A42" s="223" t="s">
        <v>36</v>
      </c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</row>
    <row r="43" spans="1:16" ht="15">
      <c r="A43" s="26">
        <v>1</v>
      </c>
      <c r="B43" s="40" t="s">
        <v>51</v>
      </c>
      <c r="C43" s="36">
        <v>2008</v>
      </c>
      <c r="D43" s="36" t="s">
        <v>27</v>
      </c>
      <c r="E43" s="36" t="s">
        <v>26</v>
      </c>
      <c r="F43" s="29" t="s">
        <v>157</v>
      </c>
      <c r="H43" s="84">
        <v>56.7</v>
      </c>
      <c r="I43" s="31">
        <v>27.5</v>
      </c>
      <c r="J43" s="31">
        <v>32.5</v>
      </c>
      <c r="K43" s="31">
        <v>35</v>
      </c>
      <c r="L43" s="31">
        <v>35</v>
      </c>
      <c r="M43" s="94">
        <v>12</v>
      </c>
      <c r="N43" s="198" t="s">
        <v>194</v>
      </c>
      <c r="O43" s="33">
        <v>66.6565</v>
      </c>
      <c r="P43" s="36" t="s">
        <v>33</v>
      </c>
    </row>
    <row r="44" spans="1:16" ht="15">
      <c r="A44" s="26" t="s">
        <v>40</v>
      </c>
      <c r="B44" s="40" t="s">
        <v>52</v>
      </c>
      <c r="C44" s="28">
        <v>2002</v>
      </c>
      <c r="D44" s="28" t="s">
        <v>27</v>
      </c>
      <c r="E44" s="28" t="s">
        <v>86</v>
      </c>
      <c r="F44" s="29" t="s">
        <v>159</v>
      </c>
      <c r="H44" s="85">
        <v>47.2</v>
      </c>
      <c r="I44" s="37">
        <v>-30</v>
      </c>
      <c r="J44" s="37">
        <v>-32.5</v>
      </c>
      <c r="K44" s="37">
        <v>-32.5</v>
      </c>
      <c r="L44" s="38">
        <v>0</v>
      </c>
      <c r="M44" s="47" t="s">
        <v>40</v>
      </c>
      <c r="N44" s="199" t="s">
        <v>195</v>
      </c>
      <c r="O44" s="38">
        <v>0</v>
      </c>
      <c r="P44" s="28" t="s">
        <v>53</v>
      </c>
    </row>
    <row r="45" spans="1:16" ht="15">
      <c r="A45" s="223" t="s">
        <v>42</v>
      </c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</row>
    <row r="46" spans="1:16" ht="15">
      <c r="A46" s="26">
        <v>1</v>
      </c>
      <c r="B46" s="40" t="s">
        <v>61</v>
      </c>
      <c r="C46" s="28">
        <v>2001</v>
      </c>
      <c r="D46" s="36" t="s">
        <v>27</v>
      </c>
      <c r="E46" s="28" t="s">
        <v>86</v>
      </c>
      <c r="F46" s="29" t="s">
        <v>159</v>
      </c>
      <c r="H46" s="85">
        <v>58.95</v>
      </c>
      <c r="I46" s="41">
        <v>35</v>
      </c>
      <c r="J46" s="37">
        <v>-37.5</v>
      </c>
      <c r="K46" s="41">
        <v>37.5</v>
      </c>
      <c r="L46" s="41">
        <v>37.5</v>
      </c>
      <c r="M46" s="47">
        <v>12</v>
      </c>
      <c r="N46" s="199" t="s">
        <v>188</v>
      </c>
      <c r="O46" s="39">
        <v>32.7675</v>
      </c>
      <c r="P46" s="28" t="s">
        <v>53</v>
      </c>
    </row>
    <row r="47" spans="1:16" ht="15">
      <c r="A47" s="26">
        <v>2</v>
      </c>
      <c r="B47" s="40" t="s">
        <v>62</v>
      </c>
      <c r="C47" s="28">
        <v>2005</v>
      </c>
      <c r="D47" s="28" t="s">
        <v>27</v>
      </c>
      <c r="E47" s="28" t="s">
        <v>25</v>
      </c>
      <c r="F47" s="115" t="s">
        <v>156</v>
      </c>
      <c r="H47" s="84">
        <v>58.35</v>
      </c>
      <c r="I47" s="31">
        <v>25</v>
      </c>
      <c r="J47" s="41">
        <v>27.5</v>
      </c>
      <c r="K47" s="37">
        <v>-30</v>
      </c>
      <c r="L47" s="41">
        <v>27.5</v>
      </c>
      <c r="M47" s="47">
        <v>5</v>
      </c>
      <c r="N47" s="199" t="s">
        <v>40</v>
      </c>
      <c r="O47" s="39">
        <v>68.5963</v>
      </c>
      <c r="P47" s="28" t="s">
        <v>38</v>
      </c>
    </row>
    <row r="49" spans="5:14" ht="15">
      <c r="E49" s="224" t="s">
        <v>54</v>
      </c>
      <c r="F49" s="224"/>
      <c r="G49" s="224"/>
      <c r="H49" s="224"/>
      <c r="I49" s="224"/>
      <c r="J49" s="224"/>
      <c r="K49" s="224"/>
      <c r="L49" s="224"/>
      <c r="M49" s="224"/>
      <c r="N49" s="200"/>
    </row>
    <row r="50" spans="5:14" ht="15">
      <c r="E50" s="95" t="s">
        <v>5</v>
      </c>
      <c r="F50" s="224" t="s">
        <v>6</v>
      </c>
      <c r="G50" s="224"/>
      <c r="H50" s="224" t="s">
        <v>64</v>
      </c>
      <c r="I50" s="224"/>
      <c r="J50" s="225" t="s">
        <v>56</v>
      </c>
      <c r="K50" s="225"/>
      <c r="L50" s="224" t="s">
        <v>57</v>
      </c>
      <c r="M50" s="224"/>
      <c r="N50" s="200"/>
    </row>
    <row r="51" spans="5:14" ht="15">
      <c r="E51" s="96">
        <v>1</v>
      </c>
      <c r="F51" s="116" t="s">
        <v>62</v>
      </c>
      <c r="G51" s="98"/>
      <c r="H51" s="118">
        <v>68.5963</v>
      </c>
      <c r="I51" s="99"/>
      <c r="J51" s="120">
        <v>27.5</v>
      </c>
      <c r="K51" s="117"/>
      <c r="L51" s="121">
        <v>58.35</v>
      </c>
      <c r="M51" s="104"/>
      <c r="N51" s="202"/>
    </row>
    <row r="52" spans="5:14" ht="15">
      <c r="E52" s="96">
        <v>2</v>
      </c>
      <c r="F52" s="116" t="s">
        <v>51</v>
      </c>
      <c r="G52" s="98"/>
      <c r="H52" s="119">
        <v>66.6565</v>
      </c>
      <c r="I52" s="103"/>
      <c r="J52" s="114">
        <v>35</v>
      </c>
      <c r="K52" s="101"/>
      <c r="L52" s="121">
        <v>56.7</v>
      </c>
      <c r="M52" s="104"/>
      <c r="N52" s="202"/>
    </row>
    <row r="53" spans="5:14" ht="15">
      <c r="E53" s="95">
        <v>3</v>
      </c>
      <c r="F53" s="116" t="s">
        <v>61</v>
      </c>
      <c r="G53" s="98"/>
      <c r="H53" s="118">
        <v>32.7675</v>
      </c>
      <c r="I53" s="99"/>
      <c r="J53" s="120">
        <v>37.5</v>
      </c>
      <c r="K53" s="117"/>
      <c r="L53" s="122">
        <v>58.95</v>
      </c>
      <c r="M53" s="102"/>
      <c r="N53" s="201"/>
    </row>
    <row r="54" spans="5:14" ht="15">
      <c r="E54" s="19"/>
      <c r="F54" s="21"/>
      <c r="G54" s="21"/>
      <c r="H54" s="22"/>
      <c r="I54" s="56"/>
      <c r="J54" s="57"/>
      <c r="K54" s="57"/>
      <c r="L54" s="56"/>
      <c r="M54" s="62"/>
      <c r="N54" s="209"/>
    </row>
    <row r="55" spans="1:16" s="77" customFormat="1" ht="15.75">
      <c r="A55" s="222" t="s">
        <v>65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</row>
    <row r="56" spans="1:16" ht="15">
      <c r="A56" s="7" t="s">
        <v>5</v>
      </c>
      <c r="B56" s="223" t="s">
        <v>6</v>
      </c>
      <c r="C56" s="2" t="s">
        <v>7</v>
      </c>
      <c r="D56" s="2" t="s">
        <v>8</v>
      </c>
      <c r="E56" s="223" t="s">
        <v>9</v>
      </c>
      <c r="F56" s="223" t="s">
        <v>10</v>
      </c>
      <c r="G56" s="2"/>
      <c r="H56" s="2" t="s">
        <v>11</v>
      </c>
      <c r="I56" s="53"/>
      <c r="J56" s="55" t="s">
        <v>12</v>
      </c>
      <c r="K56" s="55"/>
      <c r="L56" s="53" t="s">
        <v>13</v>
      </c>
      <c r="M56" s="16" t="s">
        <v>14</v>
      </c>
      <c r="N56" s="196" t="s">
        <v>184</v>
      </c>
      <c r="O56" s="63" t="s">
        <v>15</v>
      </c>
      <c r="P56" s="223" t="s">
        <v>16</v>
      </c>
    </row>
    <row r="57" spans="1:16" ht="15">
      <c r="A57" s="7" t="s">
        <v>17</v>
      </c>
      <c r="B57" s="223"/>
      <c r="C57" s="2" t="s">
        <v>18</v>
      </c>
      <c r="D57" s="2" t="s">
        <v>19</v>
      </c>
      <c r="E57" s="223"/>
      <c r="F57" s="223"/>
      <c r="G57" s="2"/>
      <c r="H57" s="2" t="s">
        <v>20</v>
      </c>
      <c r="I57" s="16">
        <v>1</v>
      </c>
      <c r="J57" s="16">
        <v>2</v>
      </c>
      <c r="K57" s="16">
        <v>3</v>
      </c>
      <c r="L57" s="53"/>
      <c r="M57" s="16" t="s">
        <v>21</v>
      </c>
      <c r="N57" s="196" t="s">
        <v>183</v>
      </c>
      <c r="O57" s="63" t="s">
        <v>22</v>
      </c>
      <c r="P57" s="223"/>
    </row>
    <row r="58" spans="1:16" ht="15">
      <c r="A58" s="223" t="s">
        <v>28</v>
      </c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</row>
    <row r="59" spans="1:16" ht="15">
      <c r="A59" s="26">
        <v>1</v>
      </c>
      <c r="B59" s="27" t="s">
        <v>66</v>
      </c>
      <c r="C59" s="28">
        <v>1996</v>
      </c>
      <c r="D59" s="28" t="s">
        <v>27</v>
      </c>
      <c r="E59" s="28" t="s">
        <v>40</v>
      </c>
      <c r="F59" s="27" t="s">
        <v>67</v>
      </c>
      <c r="H59" s="84">
        <v>87.4</v>
      </c>
      <c r="I59" s="31">
        <v>125</v>
      </c>
      <c r="J59" s="31">
        <v>132.5</v>
      </c>
      <c r="K59" s="31">
        <v>137.5</v>
      </c>
      <c r="L59" s="31">
        <v>137.5</v>
      </c>
      <c r="M59" s="47" t="s">
        <v>40</v>
      </c>
      <c r="N59" s="199" t="s">
        <v>196</v>
      </c>
      <c r="O59" s="33">
        <v>81.95</v>
      </c>
      <c r="P59" s="28" t="s">
        <v>68</v>
      </c>
    </row>
    <row r="60" ht="15">
      <c r="N60" s="199" t="s">
        <v>193</v>
      </c>
    </row>
    <row r="61" spans="5:14" ht="15">
      <c r="E61" s="224" t="s">
        <v>54</v>
      </c>
      <c r="F61" s="224"/>
      <c r="G61" s="224"/>
      <c r="H61" s="224"/>
      <c r="I61" s="224"/>
      <c r="J61" s="224"/>
      <c r="K61" s="224"/>
      <c r="L61" s="224"/>
      <c r="M61" s="86"/>
      <c r="N61" s="210"/>
    </row>
    <row r="62" spans="5:14" ht="15">
      <c r="E62" s="95" t="s">
        <v>5</v>
      </c>
      <c r="F62" s="87" t="s">
        <v>6</v>
      </c>
      <c r="G62" s="87"/>
      <c r="H62" s="87" t="s">
        <v>55</v>
      </c>
      <c r="I62" s="87"/>
      <c r="J62" s="88" t="s">
        <v>56</v>
      </c>
      <c r="K62" s="88"/>
      <c r="L62" s="87" t="s">
        <v>57</v>
      </c>
      <c r="M62" s="87"/>
      <c r="N62" s="200"/>
    </row>
    <row r="63" spans="5:14" ht="15">
      <c r="E63" s="96">
        <v>1</v>
      </c>
      <c r="F63" s="98" t="s">
        <v>66</v>
      </c>
      <c r="G63" s="89"/>
      <c r="H63" s="119">
        <v>81.95</v>
      </c>
      <c r="I63" s="90"/>
      <c r="J63" s="101">
        <v>137.5</v>
      </c>
      <c r="K63" s="91"/>
      <c r="L63" s="104">
        <v>87.4</v>
      </c>
      <c r="M63" s="92"/>
      <c r="N63" s="209"/>
    </row>
    <row r="64" spans="5:14" ht="15">
      <c r="E64" s="96">
        <v>2</v>
      </c>
      <c r="F64" s="182" t="s">
        <v>40</v>
      </c>
      <c r="G64" s="182" t="s">
        <v>40</v>
      </c>
      <c r="H64" s="182" t="s">
        <v>40</v>
      </c>
      <c r="I64" s="182" t="s">
        <v>40</v>
      </c>
      <c r="J64" s="182" t="s">
        <v>40</v>
      </c>
      <c r="K64" s="182" t="s">
        <v>40</v>
      </c>
      <c r="L64" s="182" t="s">
        <v>40</v>
      </c>
      <c r="M64" s="92"/>
      <c r="N64" s="209"/>
    </row>
    <row r="65" spans="5:14" ht="15">
      <c r="E65" s="95">
        <v>3</v>
      </c>
      <c r="F65" s="182" t="s">
        <v>40</v>
      </c>
      <c r="G65" s="182" t="s">
        <v>40</v>
      </c>
      <c r="H65" s="182" t="s">
        <v>40</v>
      </c>
      <c r="I65" s="182" t="s">
        <v>40</v>
      </c>
      <c r="J65" s="182" t="s">
        <v>40</v>
      </c>
      <c r="K65" s="182" t="s">
        <v>40</v>
      </c>
      <c r="L65" s="182" t="s">
        <v>40</v>
      </c>
      <c r="M65" s="92"/>
      <c r="N65" s="209"/>
    </row>
    <row r="66" spans="5:14" ht="15">
      <c r="E66" s="19"/>
      <c r="F66" s="21"/>
      <c r="G66" s="21"/>
      <c r="H66" s="22"/>
      <c r="I66" s="56"/>
      <c r="J66" s="57"/>
      <c r="K66" s="57"/>
      <c r="L66" s="56"/>
      <c r="M66" s="62"/>
      <c r="N66" s="209"/>
    </row>
    <row r="67" spans="1:16" s="77" customFormat="1" ht="15.75">
      <c r="A67" s="222" t="s">
        <v>69</v>
      </c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</row>
    <row r="68" spans="1:16" ht="15">
      <c r="A68" s="7" t="s">
        <v>5</v>
      </c>
      <c r="B68" s="223" t="s">
        <v>6</v>
      </c>
      <c r="C68" s="2" t="s">
        <v>7</v>
      </c>
      <c r="D68" s="2" t="s">
        <v>8</v>
      </c>
      <c r="E68" s="223" t="s">
        <v>9</v>
      </c>
      <c r="F68" s="223" t="s">
        <v>10</v>
      </c>
      <c r="G68" s="2"/>
      <c r="H68" s="2" t="s">
        <v>11</v>
      </c>
      <c r="I68" s="53"/>
      <c r="J68" s="55" t="s">
        <v>12</v>
      </c>
      <c r="K68" s="55"/>
      <c r="L68" s="53" t="s">
        <v>13</v>
      </c>
      <c r="M68" s="16" t="s">
        <v>14</v>
      </c>
      <c r="N68" s="196" t="s">
        <v>184</v>
      </c>
      <c r="O68" s="63" t="s">
        <v>15</v>
      </c>
      <c r="P68" s="223" t="s">
        <v>16</v>
      </c>
    </row>
    <row r="69" spans="1:16" ht="15">
      <c r="A69" s="7" t="s">
        <v>17</v>
      </c>
      <c r="B69" s="223"/>
      <c r="C69" s="2" t="s">
        <v>18</v>
      </c>
      <c r="D69" s="2" t="s">
        <v>19</v>
      </c>
      <c r="E69" s="223"/>
      <c r="F69" s="223"/>
      <c r="G69" s="2"/>
      <c r="H69" s="2" t="s">
        <v>20</v>
      </c>
      <c r="I69" s="16">
        <v>1</v>
      </c>
      <c r="J69" s="16">
        <v>2</v>
      </c>
      <c r="K69" s="16">
        <v>3</v>
      </c>
      <c r="L69" s="53"/>
      <c r="M69" s="16" t="s">
        <v>21</v>
      </c>
      <c r="N69" s="196" t="s">
        <v>183</v>
      </c>
      <c r="O69" s="63" t="s">
        <v>22</v>
      </c>
      <c r="P69" s="223"/>
    </row>
    <row r="70" spans="1:16" ht="15">
      <c r="A70" s="223" t="s">
        <v>42</v>
      </c>
      <c r="B70" s="223"/>
      <c r="C70" s="223"/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</row>
    <row r="71" spans="1:16" ht="15">
      <c r="A71" s="26">
        <v>1</v>
      </c>
      <c r="B71" s="43" t="s">
        <v>70</v>
      </c>
      <c r="C71" s="44">
        <v>1991</v>
      </c>
      <c r="D71" s="28" t="s">
        <v>27</v>
      </c>
      <c r="E71" s="44" t="s">
        <v>46</v>
      </c>
      <c r="F71" s="29" t="s">
        <v>158</v>
      </c>
      <c r="H71" s="84">
        <v>59</v>
      </c>
      <c r="I71" s="41">
        <v>110</v>
      </c>
      <c r="J71" s="41">
        <v>115</v>
      </c>
      <c r="K71" s="41">
        <v>120</v>
      </c>
      <c r="L71" s="41">
        <v>120</v>
      </c>
      <c r="M71" s="47">
        <v>12</v>
      </c>
      <c r="N71" s="199" t="s">
        <v>197</v>
      </c>
      <c r="O71" s="39">
        <v>99.252</v>
      </c>
      <c r="P71" s="45" t="s">
        <v>48</v>
      </c>
    </row>
    <row r="72" spans="1:16" ht="15">
      <c r="A72" s="223" t="s">
        <v>72</v>
      </c>
      <c r="B72" s="223"/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</row>
    <row r="73" spans="1:16" ht="15">
      <c r="A73" s="26">
        <v>1</v>
      </c>
      <c r="B73" s="27" t="s">
        <v>71</v>
      </c>
      <c r="C73" s="28">
        <v>1994</v>
      </c>
      <c r="D73" s="28" t="s">
        <v>27</v>
      </c>
      <c r="E73" s="48" t="s">
        <v>40</v>
      </c>
      <c r="F73" s="29" t="s">
        <v>156</v>
      </c>
      <c r="H73" s="84">
        <v>96.5</v>
      </c>
      <c r="I73" s="31">
        <v>145</v>
      </c>
      <c r="J73" s="31">
        <v>155</v>
      </c>
      <c r="K73" s="35">
        <v>-162.5</v>
      </c>
      <c r="L73" s="31">
        <v>155</v>
      </c>
      <c r="M73" s="47" t="s">
        <v>40</v>
      </c>
      <c r="N73" s="199" t="s">
        <v>196</v>
      </c>
      <c r="O73" s="33">
        <v>87.3115</v>
      </c>
      <c r="P73" s="28" t="s">
        <v>73</v>
      </c>
    </row>
    <row r="74" spans="1:16" ht="15">
      <c r="A74" s="223" t="s">
        <v>76</v>
      </c>
      <c r="B74" s="223"/>
      <c r="C74" s="223"/>
      <c r="D74" s="223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</row>
    <row r="75" spans="1:16" ht="15">
      <c r="A75" s="26">
        <v>1</v>
      </c>
      <c r="B75" s="43" t="s">
        <v>74</v>
      </c>
      <c r="C75" s="44">
        <v>1987</v>
      </c>
      <c r="D75" s="28" t="s">
        <v>27</v>
      </c>
      <c r="E75" s="44" t="s">
        <v>77</v>
      </c>
      <c r="F75" s="29" t="s">
        <v>158</v>
      </c>
      <c r="H75" s="123">
        <v>107.6</v>
      </c>
      <c r="I75" s="41">
        <v>155</v>
      </c>
      <c r="J75" s="37">
        <v>-167.5</v>
      </c>
      <c r="K75" s="37">
        <v>-167.5</v>
      </c>
      <c r="L75" s="41">
        <v>155</v>
      </c>
      <c r="M75" s="47">
        <v>12</v>
      </c>
      <c r="N75" s="199" t="s">
        <v>196</v>
      </c>
      <c r="O75" s="39">
        <v>83.638</v>
      </c>
      <c r="P75" s="45" t="s">
        <v>78</v>
      </c>
    </row>
    <row r="76" spans="1:16" ht="15">
      <c r="A76" s="26">
        <v>2</v>
      </c>
      <c r="B76" s="27" t="s">
        <v>75</v>
      </c>
      <c r="C76" s="28">
        <v>1989</v>
      </c>
      <c r="D76" s="28" t="s">
        <v>27</v>
      </c>
      <c r="E76" s="28" t="s">
        <v>26</v>
      </c>
      <c r="F76" s="29" t="s">
        <v>157</v>
      </c>
      <c r="H76" s="84">
        <v>107.45</v>
      </c>
      <c r="I76" s="41">
        <v>115</v>
      </c>
      <c r="J76" s="41">
        <v>120</v>
      </c>
      <c r="K76" s="41">
        <v>125</v>
      </c>
      <c r="L76" s="41">
        <v>125</v>
      </c>
      <c r="M76" s="47">
        <v>5</v>
      </c>
      <c r="N76" s="199" t="s">
        <v>198</v>
      </c>
      <c r="O76" s="39">
        <v>67.475</v>
      </c>
      <c r="P76" s="34" t="s">
        <v>33</v>
      </c>
    </row>
    <row r="77" ht="15">
      <c r="N77" s="199" t="s">
        <v>193</v>
      </c>
    </row>
    <row r="78" spans="5:14" ht="15">
      <c r="E78" s="224" t="s">
        <v>54</v>
      </c>
      <c r="F78" s="224"/>
      <c r="G78" s="224"/>
      <c r="H78" s="224"/>
      <c r="I78" s="224"/>
      <c r="J78" s="224"/>
      <c r="K78" s="224"/>
      <c r="L78" s="224"/>
      <c r="M78" s="86"/>
      <c r="N78" s="210"/>
    </row>
    <row r="79" spans="5:14" ht="15">
      <c r="E79" s="95" t="s">
        <v>5</v>
      </c>
      <c r="F79" s="87" t="s">
        <v>6</v>
      </c>
      <c r="G79" s="87"/>
      <c r="H79" s="87" t="s">
        <v>55</v>
      </c>
      <c r="I79" s="87"/>
      <c r="J79" s="88" t="s">
        <v>56</v>
      </c>
      <c r="K79" s="88"/>
      <c r="L79" s="87" t="s">
        <v>57</v>
      </c>
      <c r="M79" s="87"/>
      <c r="N79" s="200"/>
    </row>
    <row r="80" spans="5:14" ht="15">
      <c r="E80" s="96">
        <v>1</v>
      </c>
      <c r="F80" s="124" t="s">
        <v>70</v>
      </c>
      <c r="G80" s="89"/>
      <c r="H80" s="118">
        <v>99.252</v>
      </c>
      <c r="I80" s="90"/>
      <c r="J80" s="117">
        <v>120</v>
      </c>
      <c r="K80" s="91"/>
      <c r="L80" s="104">
        <v>59</v>
      </c>
      <c r="M80" s="92"/>
      <c r="N80" s="209"/>
    </row>
    <row r="81" spans="5:14" ht="15">
      <c r="E81" s="96">
        <v>2</v>
      </c>
      <c r="F81" s="98" t="s">
        <v>71</v>
      </c>
      <c r="G81" s="89"/>
      <c r="H81" s="119">
        <v>87.3115</v>
      </c>
      <c r="I81" s="90"/>
      <c r="J81" s="101">
        <v>155</v>
      </c>
      <c r="K81" s="91"/>
      <c r="L81" s="104">
        <v>96.5</v>
      </c>
      <c r="M81" s="92"/>
      <c r="N81" s="209"/>
    </row>
    <row r="82" spans="5:14" ht="15">
      <c r="E82" s="95">
        <v>3</v>
      </c>
      <c r="F82" s="124" t="s">
        <v>74</v>
      </c>
      <c r="G82" s="89"/>
      <c r="H82" s="118">
        <v>83.638</v>
      </c>
      <c r="I82" s="93"/>
      <c r="J82" s="117">
        <v>155</v>
      </c>
      <c r="K82" s="91"/>
      <c r="L82" s="23">
        <v>107.6</v>
      </c>
      <c r="M82" s="92"/>
      <c r="N82" s="209"/>
    </row>
    <row r="83" spans="5:14" ht="15">
      <c r="E83" s="19"/>
      <c r="F83" s="21"/>
      <c r="G83" s="21"/>
      <c r="H83" s="22"/>
      <c r="I83" s="56"/>
      <c r="J83" s="57"/>
      <c r="K83" s="57"/>
      <c r="L83" s="56"/>
      <c r="M83" s="62"/>
      <c r="N83" s="209"/>
    </row>
    <row r="84" spans="1:16" s="77" customFormat="1" ht="15.75">
      <c r="A84" s="222" t="s">
        <v>79</v>
      </c>
      <c r="B84" s="222"/>
      <c r="C84" s="222"/>
      <c r="D84" s="222"/>
      <c r="E84" s="222"/>
      <c r="F84" s="222"/>
      <c r="G84" s="222"/>
      <c r="H84" s="222"/>
      <c r="I84" s="222"/>
      <c r="J84" s="222"/>
      <c r="K84" s="222"/>
      <c r="L84" s="222"/>
      <c r="M84" s="222"/>
      <c r="N84" s="222"/>
      <c r="O84" s="222"/>
      <c r="P84" s="222"/>
    </row>
    <row r="85" spans="1:16" ht="15">
      <c r="A85" s="7" t="s">
        <v>5</v>
      </c>
      <c r="B85" s="223" t="s">
        <v>6</v>
      </c>
      <c r="C85" s="2" t="s">
        <v>7</v>
      </c>
      <c r="D85" s="2" t="s">
        <v>8</v>
      </c>
      <c r="E85" s="223" t="s">
        <v>9</v>
      </c>
      <c r="F85" s="223" t="s">
        <v>10</v>
      </c>
      <c r="G85" s="2"/>
      <c r="H85" s="2" t="s">
        <v>11</v>
      </c>
      <c r="I85" s="53"/>
      <c r="J85" s="55" t="s">
        <v>12</v>
      </c>
      <c r="K85" s="55"/>
      <c r="L85" s="53" t="s">
        <v>13</v>
      </c>
      <c r="M85" s="16" t="s">
        <v>14</v>
      </c>
      <c r="N85" s="196" t="s">
        <v>184</v>
      </c>
      <c r="O85" s="63" t="s">
        <v>15</v>
      </c>
      <c r="P85" s="223" t="s">
        <v>16</v>
      </c>
    </row>
    <row r="86" spans="1:16" ht="15">
      <c r="A86" s="7" t="s">
        <v>17</v>
      </c>
      <c r="B86" s="223"/>
      <c r="C86" s="2" t="s">
        <v>18</v>
      </c>
      <c r="D86" s="2" t="s">
        <v>19</v>
      </c>
      <c r="E86" s="223"/>
      <c r="F86" s="223"/>
      <c r="G86" s="2"/>
      <c r="H86" s="2" t="s">
        <v>20</v>
      </c>
      <c r="I86" s="16">
        <v>1</v>
      </c>
      <c r="J86" s="16">
        <v>2</v>
      </c>
      <c r="K86" s="16">
        <v>3</v>
      </c>
      <c r="L86" s="53"/>
      <c r="M86" s="16" t="s">
        <v>21</v>
      </c>
      <c r="N86" s="196" t="s">
        <v>183</v>
      </c>
      <c r="O86" s="63" t="s">
        <v>22</v>
      </c>
      <c r="P86" s="223"/>
    </row>
    <row r="87" spans="1:16" ht="15">
      <c r="A87" s="223" t="s">
        <v>80</v>
      </c>
      <c r="B87" s="223"/>
      <c r="C87" s="223"/>
      <c r="D87" s="223"/>
      <c r="E87" s="223"/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3"/>
    </row>
    <row r="88" spans="1:16" ht="15">
      <c r="A88" s="26">
        <v>1</v>
      </c>
      <c r="B88" s="27" t="s">
        <v>81</v>
      </c>
      <c r="C88" s="28">
        <v>1978</v>
      </c>
      <c r="D88" s="28" t="s">
        <v>27</v>
      </c>
      <c r="E88" s="28" t="s">
        <v>25</v>
      </c>
      <c r="F88" s="115" t="s">
        <v>156</v>
      </c>
      <c r="H88" s="84">
        <v>62.6</v>
      </c>
      <c r="I88" s="41">
        <v>50</v>
      </c>
      <c r="J88" s="41">
        <v>55</v>
      </c>
      <c r="K88" s="41">
        <v>57.5</v>
      </c>
      <c r="L88" s="41">
        <v>57.5</v>
      </c>
      <c r="M88" s="94">
        <v>12</v>
      </c>
      <c r="N88" s="198" t="s">
        <v>40</v>
      </c>
      <c r="O88" s="39">
        <v>44.9211</v>
      </c>
      <c r="P88" s="34" t="s">
        <v>32</v>
      </c>
    </row>
    <row r="89" spans="1:16" ht="15">
      <c r="A89" s="223" t="s">
        <v>82</v>
      </c>
      <c r="B89" s="223"/>
      <c r="C89" s="223"/>
      <c r="D89" s="223"/>
      <c r="E89" s="223"/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3"/>
    </row>
    <row r="90" spans="1:16" ht="15">
      <c r="A90" s="26">
        <v>1</v>
      </c>
      <c r="B90" s="27" t="s">
        <v>83</v>
      </c>
      <c r="C90" s="28">
        <v>1979</v>
      </c>
      <c r="D90" s="28" t="s">
        <v>27</v>
      </c>
      <c r="E90" s="28" t="s">
        <v>25</v>
      </c>
      <c r="F90" s="115" t="s">
        <v>156</v>
      </c>
      <c r="H90" s="84">
        <v>78.6</v>
      </c>
      <c r="I90" s="41">
        <v>100</v>
      </c>
      <c r="J90" s="41">
        <v>105</v>
      </c>
      <c r="K90" s="37">
        <v>-110</v>
      </c>
      <c r="L90" s="41">
        <v>105</v>
      </c>
      <c r="M90" s="94">
        <v>12</v>
      </c>
      <c r="N90" s="198" t="s">
        <v>198</v>
      </c>
      <c r="O90" s="39">
        <v>67.326</v>
      </c>
      <c r="P90" s="34" t="s">
        <v>38</v>
      </c>
    </row>
    <row r="91" spans="1:16" ht="15">
      <c r="A91" s="223" t="s">
        <v>85</v>
      </c>
      <c r="B91" s="223"/>
      <c r="C91" s="223"/>
      <c r="D91" s="223"/>
      <c r="E91" s="223"/>
      <c r="F91" s="223"/>
      <c r="G91" s="223"/>
      <c r="H91" s="223"/>
      <c r="I91" s="223"/>
      <c r="J91" s="223"/>
      <c r="K91" s="223"/>
      <c r="L91" s="223"/>
      <c r="M91" s="223"/>
      <c r="N91" s="223"/>
      <c r="O91" s="223"/>
      <c r="P91" s="223"/>
    </row>
    <row r="92" spans="1:16" ht="15">
      <c r="A92" s="26">
        <v>1</v>
      </c>
      <c r="B92" s="27" t="s">
        <v>84</v>
      </c>
      <c r="C92" s="28">
        <v>1977</v>
      </c>
      <c r="D92" s="28" t="s">
        <v>27</v>
      </c>
      <c r="E92" s="28" t="s">
        <v>86</v>
      </c>
      <c r="F92" s="29" t="s">
        <v>159</v>
      </c>
      <c r="H92" s="84">
        <v>95.5</v>
      </c>
      <c r="I92" s="41">
        <v>130</v>
      </c>
      <c r="J92" s="37">
        <v>-135</v>
      </c>
      <c r="K92" s="37">
        <v>-135</v>
      </c>
      <c r="L92" s="41">
        <v>130</v>
      </c>
      <c r="M92" s="94">
        <v>12</v>
      </c>
      <c r="N92" s="198" t="s">
        <v>192</v>
      </c>
      <c r="O92" s="39">
        <v>59.8909</v>
      </c>
      <c r="P92" s="34" t="s">
        <v>53</v>
      </c>
    </row>
    <row r="93" spans="1:16" ht="15">
      <c r="A93" s="223" t="s">
        <v>87</v>
      </c>
      <c r="B93" s="223"/>
      <c r="C93" s="223"/>
      <c r="D93" s="223"/>
      <c r="E93" s="223"/>
      <c r="F93" s="223"/>
      <c r="G93" s="223"/>
      <c r="H93" s="223"/>
      <c r="I93" s="223"/>
      <c r="J93" s="223"/>
      <c r="K93" s="223"/>
      <c r="L93" s="223"/>
      <c r="M93" s="223"/>
      <c r="N93" s="223"/>
      <c r="O93" s="223"/>
      <c r="P93" s="223"/>
    </row>
    <row r="94" spans="1:16" ht="15">
      <c r="A94" s="26">
        <v>1</v>
      </c>
      <c r="B94" s="27" t="s">
        <v>88</v>
      </c>
      <c r="C94" s="28">
        <v>1971</v>
      </c>
      <c r="D94" s="28" t="s">
        <v>27</v>
      </c>
      <c r="E94" s="28" t="s">
        <v>26</v>
      </c>
      <c r="F94" s="29" t="s">
        <v>157</v>
      </c>
      <c r="H94" s="84">
        <v>82.1</v>
      </c>
      <c r="I94" s="41">
        <v>125</v>
      </c>
      <c r="J94" s="41">
        <v>130</v>
      </c>
      <c r="K94" s="41">
        <v>135</v>
      </c>
      <c r="L94" s="41">
        <v>135</v>
      </c>
      <c r="M94" s="94">
        <v>12</v>
      </c>
      <c r="N94" s="198" t="s">
        <v>196</v>
      </c>
      <c r="O94" s="39">
        <v>93.704</v>
      </c>
      <c r="P94" s="28" t="s">
        <v>68</v>
      </c>
    </row>
    <row r="95" spans="1:16" ht="15">
      <c r="A95" s="223" t="s">
        <v>89</v>
      </c>
      <c r="B95" s="223"/>
      <c r="C95" s="223"/>
      <c r="D95" s="223"/>
      <c r="E95" s="223"/>
      <c r="F95" s="223"/>
      <c r="G95" s="223"/>
      <c r="H95" s="223"/>
      <c r="I95" s="223"/>
      <c r="J95" s="223"/>
      <c r="K95" s="223"/>
      <c r="L95" s="223"/>
      <c r="M95" s="223"/>
      <c r="N95" s="223"/>
      <c r="O95" s="223"/>
      <c r="P95" s="223"/>
    </row>
    <row r="96" spans="1:16" ht="15">
      <c r="A96" s="26">
        <v>1</v>
      </c>
      <c r="B96" s="27" t="s">
        <v>90</v>
      </c>
      <c r="C96" s="28">
        <v>1973</v>
      </c>
      <c r="D96" s="28" t="s">
        <v>27</v>
      </c>
      <c r="E96" s="28" t="s">
        <v>25</v>
      </c>
      <c r="F96" s="115" t="s">
        <v>156</v>
      </c>
      <c r="H96" s="84">
        <v>84</v>
      </c>
      <c r="I96" s="41">
        <v>75</v>
      </c>
      <c r="J96" s="41">
        <v>80</v>
      </c>
      <c r="K96" s="37">
        <v>-85</v>
      </c>
      <c r="L96" s="41">
        <v>80</v>
      </c>
      <c r="M96" s="94">
        <v>12</v>
      </c>
      <c r="N96" s="198" t="s">
        <v>40</v>
      </c>
      <c r="O96" s="39">
        <v>52.3126</v>
      </c>
      <c r="P96" s="34" t="s">
        <v>32</v>
      </c>
    </row>
    <row r="97" spans="1:16" ht="15">
      <c r="A97" s="223" t="s">
        <v>92</v>
      </c>
      <c r="B97" s="223"/>
      <c r="C97" s="223"/>
      <c r="D97" s="223"/>
      <c r="E97" s="223"/>
      <c r="F97" s="223"/>
      <c r="G97" s="223"/>
      <c r="H97" s="223"/>
      <c r="I97" s="223"/>
      <c r="J97" s="223"/>
      <c r="K97" s="223"/>
      <c r="L97" s="223"/>
      <c r="M97" s="223"/>
      <c r="N97" s="223"/>
      <c r="O97" s="223"/>
      <c r="P97" s="223"/>
    </row>
    <row r="98" spans="1:16" s="126" customFormat="1" ht="25.5">
      <c r="A98" s="125">
        <v>1</v>
      </c>
      <c r="B98" s="27" t="s">
        <v>91</v>
      </c>
      <c r="C98" s="28">
        <v>1972</v>
      </c>
      <c r="D98" s="28" t="s">
        <v>27</v>
      </c>
      <c r="E98" s="46" t="s">
        <v>160</v>
      </c>
      <c r="F98" s="27" t="s">
        <v>67</v>
      </c>
      <c r="G98" s="112"/>
      <c r="H98" s="84">
        <v>99.8</v>
      </c>
      <c r="I98" s="31">
        <v>135</v>
      </c>
      <c r="J98" s="31">
        <v>140</v>
      </c>
      <c r="K98" s="31">
        <v>150</v>
      </c>
      <c r="L98" s="31">
        <v>150</v>
      </c>
      <c r="M98" s="94">
        <v>12</v>
      </c>
      <c r="N98" s="198" t="s">
        <v>196</v>
      </c>
      <c r="O98" s="33">
        <v>90.8271</v>
      </c>
      <c r="P98" s="28" t="s">
        <v>68</v>
      </c>
    </row>
    <row r="99" spans="1:16" ht="15">
      <c r="A99" s="223" t="s">
        <v>94</v>
      </c>
      <c r="B99" s="223"/>
      <c r="C99" s="223"/>
      <c r="D99" s="223"/>
      <c r="E99" s="223"/>
      <c r="F99" s="223"/>
      <c r="G99" s="223"/>
      <c r="H99" s="223"/>
      <c r="I99" s="223"/>
      <c r="J99" s="223"/>
      <c r="K99" s="223"/>
      <c r="L99" s="223"/>
      <c r="M99" s="223"/>
      <c r="N99" s="223"/>
      <c r="O99" s="223"/>
      <c r="P99" s="223"/>
    </row>
    <row r="100" spans="1:16" ht="15">
      <c r="A100" s="26">
        <v>1</v>
      </c>
      <c r="B100" s="43" t="s">
        <v>93</v>
      </c>
      <c r="C100" s="44">
        <v>1970</v>
      </c>
      <c r="D100" s="28" t="s">
        <v>27</v>
      </c>
      <c r="E100" s="44" t="s">
        <v>46</v>
      </c>
      <c r="F100" s="29" t="s">
        <v>158</v>
      </c>
      <c r="H100" s="84">
        <v>106</v>
      </c>
      <c r="I100" s="41">
        <v>130</v>
      </c>
      <c r="J100" s="41">
        <v>140</v>
      </c>
      <c r="K100" s="37">
        <v>-145</v>
      </c>
      <c r="L100" s="41">
        <v>140</v>
      </c>
      <c r="M100" s="94">
        <v>12</v>
      </c>
      <c r="N100" s="198" t="s">
        <v>192</v>
      </c>
      <c r="O100" s="39">
        <v>86.8227</v>
      </c>
      <c r="P100" s="45" t="s">
        <v>95</v>
      </c>
    </row>
    <row r="102" spans="5:14" ht="15">
      <c r="E102" s="224" t="s">
        <v>54</v>
      </c>
      <c r="F102" s="224"/>
      <c r="G102" s="224"/>
      <c r="H102" s="224"/>
      <c r="I102" s="224"/>
      <c r="J102" s="224"/>
      <c r="K102" s="224"/>
      <c r="L102" s="224"/>
      <c r="M102" s="224"/>
      <c r="N102" s="200"/>
    </row>
    <row r="103" spans="5:14" ht="15">
      <c r="E103" s="95" t="s">
        <v>5</v>
      </c>
      <c r="F103" s="87" t="s">
        <v>6</v>
      </c>
      <c r="G103" s="87"/>
      <c r="H103" s="87" t="s">
        <v>55</v>
      </c>
      <c r="I103" s="87"/>
      <c r="J103" s="88" t="s">
        <v>56</v>
      </c>
      <c r="K103" s="88"/>
      <c r="L103" s="87" t="s">
        <v>57</v>
      </c>
      <c r="M103" s="87"/>
      <c r="N103" s="200"/>
    </row>
    <row r="104" spans="5:14" ht="15">
      <c r="E104" s="96">
        <v>1</v>
      </c>
      <c r="F104" s="98" t="s">
        <v>88</v>
      </c>
      <c r="G104" s="89"/>
      <c r="H104" s="118">
        <v>93.704</v>
      </c>
      <c r="I104" s="90"/>
      <c r="J104" s="117">
        <v>135</v>
      </c>
      <c r="K104" s="91"/>
      <c r="L104" s="104">
        <v>82.1</v>
      </c>
      <c r="M104" s="92"/>
      <c r="N104" s="209"/>
    </row>
    <row r="105" spans="5:14" ht="15">
      <c r="E105" s="96">
        <v>2</v>
      </c>
      <c r="F105" s="98" t="s">
        <v>91</v>
      </c>
      <c r="G105" s="89"/>
      <c r="H105" s="118">
        <v>90.8271</v>
      </c>
      <c r="I105" s="90"/>
      <c r="J105" s="117">
        <v>150</v>
      </c>
      <c r="K105" s="91"/>
      <c r="L105" s="104">
        <v>99.8</v>
      </c>
      <c r="M105" s="92"/>
      <c r="N105" s="209"/>
    </row>
    <row r="106" spans="5:14" ht="15">
      <c r="E106" s="95">
        <v>3</v>
      </c>
      <c r="F106" s="124" t="s">
        <v>93</v>
      </c>
      <c r="G106" s="89"/>
      <c r="H106" s="118">
        <v>86.8227</v>
      </c>
      <c r="I106" s="93"/>
      <c r="J106" s="117">
        <v>140</v>
      </c>
      <c r="K106" s="91"/>
      <c r="L106" s="104">
        <v>106</v>
      </c>
      <c r="M106" s="92"/>
      <c r="N106" s="209"/>
    </row>
    <row r="107" spans="5:14" ht="15">
      <c r="E107" s="19"/>
      <c r="F107" s="21"/>
      <c r="G107" s="21"/>
      <c r="H107" s="22"/>
      <c r="I107" s="56"/>
      <c r="J107" s="57"/>
      <c r="K107" s="57"/>
      <c r="L107" s="56"/>
      <c r="M107" s="62"/>
      <c r="N107" s="209"/>
    </row>
    <row r="108" spans="1:16" s="77" customFormat="1" ht="15.75">
      <c r="A108" s="222" t="s">
        <v>96</v>
      </c>
      <c r="B108" s="222"/>
      <c r="C108" s="222"/>
      <c r="D108" s="222"/>
      <c r="E108" s="222"/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</row>
    <row r="109" spans="1:16" ht="15">
      <c r="A109" s="7" t="s">
        <v>5</v>
      </c>
      <c r="B109" s="223" t="s">
        <v>6</v>
      </c>
      <c r="C109" s="2" t="s">
        <v>7</v>
      </c>
      <c r="D109" s="2" t="s">
        <v>8</v>
      </c>
      <c r="E109" s="223" t="s">
        <v>9</v>
      </c>
      <c r="F109" s="223" t="s">
        <v>10</v>
      </c>
      <c r="G109" s="2"/>
      <c r="H109" s="2" t="s">
        <v>11</v>
      </c>
      <c r="I109" s="53"/>
      <c r="J109" s="55" t="s">
        <v>12</v>
      </c>
      <c r="K109" s="55"/>
      <c r="L109" s="53" t="s">
        <v>13</v>
      </c>
      <c r="M109" s="16" t="s">
        <v>14</v>
      </c>
      <c r="N109" s="196" t="s">
        <v>184</v>
      </c>
      <c r="O109" s="63" t="s">
        <v>15</v>
      </c>
      <c r="P109" s="223" t="s">
        <v>16</v>
      </c>
    </row>
    <row r="110" spans="1:16" ht="15">
      <c r="A110" s="7" t="s">
        <v>17</v>
      </c>
      <c r="B110" s="223"/>
      <c r="C110" s="2" t="s">
        <v>18</v>
      </c>
      <c r="D110" s="2" t="s">
        <v>19</v>
      </c>
      <c r="E110" s="223"/>
      <c r="F110" s="223"/>
      <c r="G110" s="2"/>
      <c r="H110" s="2" t="s">
        <v>20</v>
      </c>
      <c r="I110" s="16">
        <v>1</v>
      </c>
      <c r="J110" s="16">
        <v>2</v>
      </c>
      <c r="K110" s="16">
        <v>3</v>
      </c>
      <c r="L110" s="53"/>
      <c r="M110" s="16" t="s">
        <v>21</v>
      </c>
      <c r="N110" s="196" t="s">
        <v>183</v>
      </c>
      <c r="O110" s="63" t="s">
        <v>22</v>
      </c>
      <c r="P110" s="223"/>
    </row>
    <row r="111" spans="1:16" ht="15">
      <c r="A111" s="223" t="s">
        <v>42</v>
      </c>
      <c r="B111" s="223"/>
      <c r="C111" s="223"/>
      <c r="D111" s="223"/>
      <c r="E111" s="223"/>
      <c r="F111" s="223"/>
      <c r="G111" s="223"/>
      <c r="H111" s="223"/>
      <c r="I111" s="223"/>
      <c r="J111" s="223"/>
      <c r="K111" s="223"/>
      <c r="L111" s="223"/>
      <c r="M111" s="223"/>
      <c r="N111" s="223"/>
      <c r="O111" s="223"/>
      <c r="P111" s="223"/>
    </row>
    <row r="112" spans="1:16" ht="15">
      <c r="A112" s="26">
        <v>1</v>
      </c>
      <c r="B112" s="43" t="s">
        <v>97</v>
      </c>
      <c r="C112" s="44">
        <v>1991</v>
      </c>
      <c r="D112" s="28" t="s">
        <v>27</v>
      </c>
      <c r="E112" s="44" t="s">
        <v>77</v>
      </c>
      <c r="F112" s="29" t="s">
        <v>158</v>
      </c>
      <c r="H112" s="123">
        <v>60</v>
      </c>
      <c r="I112" s="31">
        <v>115</v>
      </c>
      <c r="J112" s="35">
        <v>-120</v>
      </c>
      <c r="K112" s="31">
        <v>120</v>
      </c>
      <c r="L112" s="31">
        <v>120</v>
      </c>
      <c r="M112" s="94">
        <v>12</v>
      </c>
      <c r="N112" s="198" t="s">
        <v>203</v>
      </c>
      <c r="O112" s="33">
        <v>97.536</v>
      </c>
      <c r="P112" s="45" t="s">
        <v>78</v>
      </c>
    </row>
    <row r="113" spans="1:16" ht="15">
      <c r="A113" s="223" t="s">
        <v>43</v>
      </c>
      <c r="B113" s="223"/>
      <c r="C113" s="223"/>
      <c r="D113" s="223"/>
      <c r="E113" s="223"/>
      <c r="F113" s="223"/>
      <c r="G113" s="223"/>
      <c r="H113" s="223"/>
      <c r="I113" s="223"/>
      <c r="J113" s="223"/>
      <c r="K113" s="223"/>
      <c r="L113" s="223"/>
      <c r="M113" s="223"/>
      <c r="N113" s="223"/>
      <c r="O113" s="223"/>
      <c r="P113" s="223"/>
    </row>
    <row r="114" spans="1:16" ht="15">
      <c r="A114" s="26">
        <v>1</v>
      </c>
      <c r="B114" s="43" t="s">
        <v>98</v>
      </c>
      <c r="C114" s="44">
        <v>1989</v>
      </c>
      <c r="D114" s="28" t="s">
        <v>27</v>
      </c>
      <c r="E114" s="28" t="s">
        <v>40</v>
      </c>
      <c r="F114" s="29" t="s">
        <v>161</v>
      </c>
      <c r="H114" s="84">
        <v>73.9</v>
      </c>
      <c r="I114" s="31">
        <v>160</v>
      </c>
      <c r="J114" s="41">
        <v>170</v>
      </c>
      <c r="K114" s="37">
        <v>-175</v>
      </c>
      <c r="L114" s="41">
        <v>170</v>
      </c>
      <c r="M114" s="47" t="s">
        <v>40</v>
      </c>
      <c r="N114" s="199" t="s">
        <v>201</v>
      </c>
      <c r="O114" s="39">
        <v>114.291</v>
      </c>
      <c r="P114" s="45" t="s">
        <v>68</v>
      </c>
    </row>
    <row r="115" spans="1:16" ht="15">
      <c r="A115" s="26">
        <v>2</v>
      </c>
      <c r="B115" s="27" t="s">
        <v>99</v>
      </c>
      <c r="C115" s="28">
        <v>1984</v>
      </c>
      <c r="D115" s="28" t="s">
        <v>27</v>
      </c>
      <c r="E115" s="44" t="s">
        <v>77</v>
      </c>
      <c r="F115" s="29" t="s">
        <v>158</v>
      </c>
      <c r="H115" s="84">
        <v>74.1</v>
      </c>
      <c r="I115" s="31">
        <v>142.5</v>
      </c>
      <c r="J115" s="31">
        <v>152.5</v>
      </c>
      <c r="K115" s="35">
        <v>-162.5</v>
      </c>
      <c r="L115" s="31">
        <v>152.5</v>
      </c>
      <c r="M115" s="94">
        <v>5</v>
      </c>
      <c r="N115" s="198" t="s">
        <v>203</v>
      </c>
      <c r="O115" s="33">
        <v>102.297</v>
      </c>
      <c r="P115" s="45" t="s">
        <v>78</v>
      </c>
    </row>
    <row r="116" spans="1:16" ht="15">
      <c r="A116" s="223" t="s">
        <v>28</v>
      </c>
      <c r="B116" s="223"/>
      <c r="C116" s="223"/>
      <c r="D116" s="223"/>
      <c r="E116" s="223"/>
      <c r="F116" s="223"/>
      <c r="G116" s="223"/>
      <c r="H116" s="223"/>
      <c r="I116" s="223"/>
      <c r="J116" s="223"/>
      <c r="K116" s="223"/>
      <c r="L116" s="223"/>
      <c r="M116" s="223"/>
      <c r="N116" s="223"/>
      <c r="O116" s="223"/>
      <c r="P116" s="223"/>
    </row>
    <row r="117" spans="1:16" ht="15">
      <c r="A117" s="26">
        <v>1</v>
      </c>
      <c r="B117" s="29" t="s">
        <v>100</v>
      </c>
      <c r="C117" s="48">
        <v>1993</v>
      </c>
      <c r="D117" s="28" t="s">
        <v>27</v>
      </c>
      <c r="E117" s="28" t="s">
        <v>40</v>
      </c>
      <c r="F117" s="29" t="s">
        <v>162</v>
      </c>
      <c r="H117" s="84">
        <v>88</v>
      </c>
      <c r="I117" s="31">
        <v>150</v>
      </c>
      <c r="J117" s="41">
        <v>155</v>
      </c>
      <c r="K117" s="37">
        <v>-160</v>
      </c>
      <c r="L117" s="41">
        <v>155</v>
      </c>
      <c r="M117" s="47" t="s">
        <v>40</v>
      </c>
      <c r="N117" s="199" t="s">
        <v>204</v>
      </c>
      <c r="O117" s="39">
        <v>91.9925</v>
      </c>
      <c r="P117" s="48" t="s">
        <v>68</v>
      </c>
    </row>
    <row r="118" spans="1:16" ht="15">
      <c r="A118" s="223" t="s">
        <v>72</v>
      </c>
      <c r="B118" s="223"/>
      <c r="C118" s="223"/>
      <c r="D118" s="223"/>
      <c r="E118" s="223"/>
      <c r="F118" s="223"/>
      <c r="G118" s="223"/>
      <c r="H118" s="223"/>
      <c r="I118" s="223"/>
      <c r="J118" s="223"/>
      <c r="K118" s="223"/>
      <c r="L118" s="223"/>
      <c r="M118" s="223"/>
      <c r="N118" s="223"/>
      <c r="O118" s="223"/>
      <c r="P118" s="223"/>
    </row>
    <row r="119" spans="1:16" ht="15">
      <c r="A119" s="26">
        <v>1</v>
      </c>
      <c r="B119" s="29" t="s">
        <v>101</v>
      </c>
      <c r="C119" s="48">
        <v>1989</v>
      </c>
      <c r="D119" s="28" t="s">
        <v>27</v>
      </c>
      <c r="E119" s="28" t="s">
        <v>40</v>
      </c>
      <c r="F119" s="115" t="s">
        <v>156</v>
      </c>
      <c r="H119" s="84">
        <v>97.55</v>
      </c>
      <c r="I119" s="31">
        <v>175</v>
      </c>
      <c r="J119" s="41">
        <v>185</v>
      </c>
      <c r="K119" s="41">
        <v>192.5</v>
      </c>
      <c r="L119" s="41">
        <v>192.5</v>
      </c>
      <c r="M119" s="47" t="s">
        <v>40</v>
      </c>
      <c r="N119" s="199" t="s">
        <v>201</v>
      </c>
      <c r="O119" s="39">
        <v>107.8385</v>
      </c>
      <c r="P119" s="48" t="s">
        <v>68</v>
      </c>
    </row>
    <row r="120" spans="1:16" ht="15">
      <c r="A120" s="26" t="s">
        <v>40</v>
      </c>
      <c r="B120" s="43" t="s">
        <v>102</v>
      </c>
      <c r="C120" s="44">
        <v>1985</v>
      </c>
      <c r="D120" s="28" t="s">
        <v>27</v>
      </c>
      <c r="E120" s="44" t="s">
        <v>77</v>
      </c>
      <c r="F120" s="29" t="s">
        <v>158</v>
      </c>
      <c r="H120" s="123">
        <v>96.05</v>
      </c>
      <c r="I120" s="35">
        <v>-192.5</v>
      </c>
      <c r="J120" s="35">
        <v>-192.5</v>
      </c>
      <c r="K120" s="35">
        <v>-192.5</v>
      </c>
      <c r="L120" s="32">
        <v>0</v>
      </c>
      <c r="M120" s="32" t="s">
        <v>40</v>
      </c>
      <c r="N120" s="208" t="s">
        <v>40</v>
      </c>
      <c r="O120" s="33" t="s">
        <v>40</v>
      </c>
      <c r="P120" s="45" t="s">
        <v>78</v>
      </c>
    </row>
    <row r="121" spans="1:16" ht="15">
      <c r="A121" s="223" t="s">
        <v>76</v>
      </c>
      <c r="B121" s="223"/>
      <c r="C121" s="223"/>
      <c r="D121" s="223"/>
      <c r="E121" s="223"/>
      <c r="F121" s="223"/>
      <c r="G121" s="223"/>
      <c r="H121" s="223"/>
      <c r="I121" s="223"/>
      <c r="J121" s="223"/>
      <c r="K121" s="223"/>
      <c r="L121" s="223"/>
      <c r="M121" s="223"/>
      <c r="N121" s="223"/>
      <c r="O121" s="223"/>
      <c r="P121" s="223"/>
    </row>
    <row r="122" spans="1:16" ht="15">
      <c r="A122" s="26">
        <v>1</v>
      </c>
      <c r="B122" s="43" t="s">
        <v>103</v>
      </c>
      <c r="C122" s="44">
        <v>1981</v>
      </c>
      <c r="D122" s="28" t="s">
        <v>27</v>
      </c>
      <c r="E122" s="44" t="s">
        <v>40</v>
      </c>
      <c r="F122" s="115" t="s">
        <v>156</v>
      </c>
      <c r="H122" s="123">
        <v>109</v>
      </c>
      <c r="I122" s="31">
        <v>225</v>
      </c>
      <c r="J122" s="35">
        <v>-230</v>
      </c>
      <c r="K122" s="35">
        <v>-230</v>
      </c>
      <c r="L122" s="31">
        <v>225</v>
      </c>
      <c r="M122" s="47" t="s">
        <v>40</v>
      </c>
      <c r="N122" s="199" t="s">
        <v>201</v>
      </c>
      <c r="O122" s="33">
        <v>120.9825</v>
      </c>
      <c r="P122" s="48" t="s">
        <v>68</v>
      </c>
    </row>
    <row r="123" spans="1:16" ht="15">
      <c r="A123" s="26">
        <v>2</v>
      </c>
      <c r="B123" s="43" t="s">
        <v>104</v>
      </c>
      <c r="C123" s="44">
        <v>1985</v>
      </c>
      <c r="D123" s="28" t="s">
        <v>27</v>
      </c>
      <c r="E123" s="26" t="s">
        <v>40</v>
      </c>
      <c r="F123" s="115" t="s">
        <v>156</v>
      </c>
      <c r="H123" s="84">
        <v>106.5</v>
      </c>
      <c r="I123" s="31">
        <v>180</v>
      </c>
      <c r="J123" s="41">
        <v>185</v>
      </c>
      <c r="K123" s="41">
        <v>190</v>
      </c>
      <c r="L123" s="41">
        <v>190</v>
      </c>
      <c r="M123" s="47" t="s">
        <v>40</v>
      </c>
      <c r="N123" s="199" t="s">
        <v>203</v>
      </c>
      <c r="O123" s="39">
        <v>102.847</v>
      </c>
      <c r="P123" s="48" t="s">
        <v>68</v>
      </c>
    </row>
    <row r="125" spans="5:14" ht="15">
      <c r="E125" s="224" t="s">
        <v>54</v>
      </c>
      <c r="F125" s="224"/>
      <c r="G125" s="224"/>
      <c r="H125" s="224"/>
      <c r="I125" s="224"/>
      <c r="J125" s="224"/>
      <c r="K125" s="224"/>
      <c r="L125" s="224"/>
      <c r="M125" s="224"/>
      <c r="N125" s="200"/>
    </row>
    <row r="126" spans="5:14" ht="15">
      <c r="E126" s="95" t="s">
        <v>5</v>
      </c>
      <c r="F126" s="87" t="s">
        <v>6</v>
      </c>
      <c r="G126" s="87"/>
      <c r="H126" s="87" t="s">
        <v>55</v>
      </c>
      <c r="I126" s="87"/>
      <c r="J126" s="88" t="s">
        <v>56</v>
      </c>
      <c r="K126" s="88"/>
      <c r="L126" s="87" t="s">
        <v>57</v>
      </c>
      <c r="M126" s="87"/>
      <c r="N126" s="200"/>
    </row>
    <row r="127" spans="5:14" ht="15">
      <c r="E127" s="96">
        <v>1</v>
      </c>
      <c r="F127" s="228" t="s">
        <v>103</v>
      </c>
      <c r="G127" s="228"/>
      <c r="H127" s="90"/>
      <c r="I127" s="133">
        <v>120.9825</v>
      </c>
      <c r="J127" s="114">
        <v>225</v>
      </c>
      <c r="K127" s="91"/>
      <c r="L127" s="23">
        <v>109</v>
      </c>
      <c r="M127" s="92"/>
      <c r="N127" s="209"/>
    </row>
    <row r="128" spans="5:14" ht="15">
      <c r="E128" s="96">
        <v>2</v>
      </c>
      <c r="F128" s="228" t="s">
        <v>98</v>
      </c>
      <c r="G128" s="228"/>
      <c r="H128" s="90"/>
      <c r="I128" s="134">
        <v>114.291</v>
      </c>
      <c r="J128" s="120">
        <v>170</v>
      </c>
      <c r="K128" s="91"/>
      <c r="L128" s="104">
        <v>73.9</v>
      </c>
      <c r="M128" s="92"/>
      <c r="N128" s="209"/>
    </row>
    <row r="129" spans="5:14" ht="15">
      <c r="E129" s="95">
        <v>3</v>
      </c>
      <c r="F129" s="226" t="s">
        <v>101</v>
      </c>
      <c r="G129" s="226"/>
      <c r="H129" s="93"/>
      <c r="I129" s="134">
        <v>107.8385</v>
      </c>
      <c r="J129" s="120">
        <v>192.5</v>
      </c>
      <c r="K129" s="91"/>
      <c r="L129" s="104">
        <v>97.55</v>
      </c>
      <c r="M129" s="92"/>
      <c r="N129" s="209"/>
    </row>
    <row r="130" spans="1:16" s="69" customFormat="1" ht="15">
      <c r="A130" s="17"/>
      <c r="B130" s="18"/>
      <c r="C130" s="18"/>
      <c r="D130" s="18"/>
      <c r="E130" s="78"/>
      <c r="F130" s="79"/>
      <c r="G130" s="79"/>
      <c r="H130" s="80"/>
      <c r="I130" s="81"/>
      <c r="J130" s="82"/>
      <c r="K130" s="82"/>
      <c r="L130" s="81"/>
      <c r="M130" s="83"/>
      <c r="N130" s="211"/>
      <c r="O130" s="110"/>
      <c r="P130" s="25"/>
    </row>
    <row r="131" spans="1:16" s="77" customFormat="1" ht="15.75">
      <c r="A131" s="222" t="s">
        <v>105</v>
      </c>
      <c r="B131" s="222"/>
      <c r="C131" s="222"/>
      <c r="D131" s="222"/>
      <c r="E131" s="222"/>
      <c r="F131" s="222"/>
      <c r="G131" s="222"/>
      <c r="H131" s="222"/>
      <c r="I131" s="222"/>
      <c r="J131" s="222"/>
      <c r="K131" s="222"/>
      <c r="L131" s="222"/>
      <c r="M131" s="222"/>
      <c r="N131" s="222"/>
      <c r="O131" s="222"/>
      <c r="P131" s="222"/>
    </row>
    <row r="132" spans="1:16" ht="15">
      <c r="A132" s="7" t="s">
        <v>5</v>
      </c>
      <c r="B132" s="223" t="s">
        <v>6</v>
      </c>
      <c r="C132" s="2" t="s">
        <v>7</v>
      </c>
      <c r="D132" s="2" t="s">
        <v>8</v>
      </c>
      <c r="E132" s="223" t="s">
        <v>9</v>
      </c>
      <c r="F132" s="223" t="s">
        <v>10</v>
      </c>
      <c r="G132" s="2"/>
      <c r="H132" s="2" t="s">
        <v>11</v>
      </c>
      <c r="I132" s="53"/>
      <c r="J132" s="55" t="s">
        <v>12</v>
      </c>
      <c r="K132" s="55"/>
      <c r="L132" s="53" t="s">
        <v>13</v>
      </c>
      <c r="M132" s="16" t="s">
        <v>14</v>
      </c>
      <c r="N132" s="196" t="s">
        <v>184</v>
      </c>
      <c r="O132" s="63" t="s">
        <v>15</v>
      </c>
      <c r="P132" s="223" t="s">
        <v>16</v>
      </c>
    </row>
    <row r="133" spans="1:16" ht="15">
      <c r="A133" s="7" t="s">
        <v>17</v>
      </c>
      <c r="B133" s="223"/>
      <c r="C133" s="2" t="s">
        <v>18</v>
      </c>
      <c r="D133" s="2" t="s">
        <v>19</v>
      </c>
      <c r="E133" s="223"/>
      <c r="F133" s="223"/>
      <c r="G133" s="2"/>
      <c r="H133" s="2" t="s">
        <v>20</v>
      </c>
      <c r="I133" s="16">
        <v>1</v>
      </c>
      <c r="J133" s="16">
        <v>2</v>
      </c>
      <c r="K133" s="16">
        <v>3</v>
      </c>
      <c r="L133" s="53"/>
      <c r="M133" s="16" t="s">
        <v>21</v>
      </c>
      <c r="N133" s="196" t="s">
        <v>183</v>
      </c>
      <c r="O133" s="63" t="s">
        <v>22</v>
      </c>
      <c r="P133" s="223"/>
    </row>
    <row r="134" spans="1:16" ht="15">
      <c r="A134" s="223" t="s">
        <v>92</v>
      </c>
      <c r="B134" s="223"/>
      <c r="C134" s="223"/>
      <c r="D134" s="223"/>
      <c r="E134" s="223"/>
      <c r="F134" s="223"/>
      <c r="G134" s="223"/>
      <c r="H134" s="223"/>
      <c r="I134" s="223"/>
      <c r="J134" s="223"/>
      <c r="K134" s="223"/>
      <c r="L134" s="223"/>
      <c r="M134" s="223"/>
      <c r="N134" s="223"/>
      <c r="O134" s="223"/>
      <c r="P134" s="223"/>
    </row>
    <row r="135" spans="1:16" ht="15">
      <c r="A135" s="26">
        <v>1</v>
      </c>
      <c r="B135" s="27" t="s">
        <v>106</v>
      </c>
      <c r="C135" s="28">
        <v>1978</v>
      </c>
      <c r="D135" s="28" t="s">
        <v>27</v>
      </c>
      <c r="E135" s="44" t="s">
        <v>77</v>
      </c>
      <c r="F135" s="29" t="s">
        <v>158</v>
      </c>
      <c r="H135" s="84">
        <v>98.4</v>
      </c>
      <c r="I135" s="31">
        <v>145</v>
      </c>
      <c r="J135" s="41">
        <v>155</v>
      </c>
      <c r="K135" s="37">
        <v>-160</v>
      </c>
      <c r="L135" s="41">
        <v>155</v>
      </c>
      <c r="M135" s="47">
        <v>12</v>
      </c>
      <c r="N135" s="199" t="s">
        <v>204</v>
      </c>
      <c r="O135" s="39">
        <v>86.765</v>
      </c>
      <c r="P135" s="34" t="s">
        <v>78</v>
      </c>
    </row>
    <row r="137" spans="5:14" ht="15">
      <c r="E137" s="224" t="s">
        <v>54</v>
      </c>
      <c r="F137" s="224"/>
      <c r="G137" s="224"/>
      <c r="H137" s="224"/>
      <c r="I137" s="224"/>
      <c r="J137" s="224"/>
      <c r="K137" s="224"/>
      <c r="L137" s="224"/>
      <c r="M137" s="224"/>
      <c r="N137" s="200"/>
    </row>
    <row r="138" spans="5:14" ht="15">
      <c r="E138" s="95" t="s">
        <v>5</v>
      </c>
      <c r="F138" s="87" t="s">
        <v>6</v>
      </c>
      <c r="G138" s="87"/>
      <c r="H138" s="87" t="s">
        <v>55</v>
      </c>
      <c r="I138" s="87"/>
      <c r="J138" s="88" t="s">
        <v>56</v>
      </c>
      <c r="K138" s="88"/>
      <c r="L138" s="87" t="s">
        <v>57</v>
      </c>
      <c r="M138" s="87"/>
      <c r="N138" s="200"/>
    </row>
    <row r="139" spans="5:14" ht="15">
      <c r="E139" s="96">
        <v>1</v>
      </c>
      <c r="F139" s="98" t="s">
        <v>106</v>
      </c>
      <c r="G139" s="89"/>
      <c r="H139" s="118">
        <v>86.765</v>
      </c>
      <c r="I139" s="90"/>
      <c r="J139" s="117">
        <v>155</v>
      </c>
      <c r="K139" s="91"/>
      <c r="L139" s="104">
        <v>98.4</v>
      </c>
      <c r="M139" s="92"/>
      <c r="N139" s="209"/>
    </row>
    <row r="140" spans="5:14" ht="15">
      <c r="E140" s="96">
        <v>2</v>
      </c>
      <c r="F140" s="89" t="s">
        <v>40</v>
      </c>
      <c r="G140" s="89"/>
      <c r="H140" s="97" t="s">
        <v>40</v>
      </c>
      <c r="I140" s="97"/>
      <c r="J140" s="57" t="s">
        <v>40</v>
      </c>
      <c r="K140" s="57"/>
      <c r="L140" s="24" t="s">
        <v>40</v>
      </c>
      <c r="M140" s="92"/>
      <c r="N140" s="209"/>
    </row>
    <row r="141" spans="5:14" ht="15">
      <c r="E141" s="95">
        <v>3</v>
      </c>
      <c r="F141" s="89" t="s">
        <v>40</v>
      </c>
      <c r="G141" s="89"/>
      <c r="H141" s="22" t="s">
        <v>40</v>
      </c>
      <c r="I141" s="22"/>
      <c r="J141" s="57" t="s">
        <v>40</v>
      </c>
      <c r="K141" s="57"/>
      <c r="L141" s="24" t="s">
        <v>40</v>
      </c>
      <c r="M141" s="92"/>
      <c r="N141" s="209"/>
    </row>
  </sheetData>
  <sheetProtection/>
  <mergeCells count="80">
    <mergeCell ref="F129:G129"/>
    <mergeCell ref="L34:M34"/>
    <mergeCell ref="J34:K34"/>
    <mergeCell ref="H34:I34"/>
    <mergeCell ref="E33:M33"/>
    <mergeCell ref="F34:G34"/>
    <mergeCell ref="F128:G128"/>
    <mergeCell ref="F127:G127"/>
    <mergeCell ref="A111:P111"/>
    <mergeCell ref="A113:P113"/>
    <mergeCell ref="A116:P116"/>
    <mergeCell ref="A118:P118"/>
    <mergeCell ref="A121:P121"/>
    <mergeCell ref="E125:M125"/>
    <mergeCell ref="A108:P108"/>
    <mergeCell ref="B109:B110"/>
    <mergeCell ref="E137:M137"/>
    <mergeCell ref="A131:P131"/>
    <mergeCell ref="B132:B133"/>
    <mergeCell ref="E132:E133"/>
    <mergeCell ref="F132:F133"/>
    <mergeCell ref="P132:P133"/>
    <mergeCell ref="A134:P134"/>
    <mergeCell ref="E109:E110"/>
    <mergeCell ref="F109:F110"/>
    <mergeCell ref="P109:P110"/>
    <mergeCell ref="A99:P99"/>
    <mergeCell ref="E102:M102"/>
    <mergeCell ref="A97:P97"/>
    <mergeCell ref="A84:P84"/>
    <mergeCell ref="B85:B86"/>
    <mergeCell ref="E85:E86"/>
    <mergeCell ref="F85:F86"/>
    <mergeCell ref="P85:P86"/>
    <mergeCell ref="A87:P87"/>
    <mergeCell ref="A89:P89"/>
    <mergeCell ref="A91:P91"/>
    <mergeCell ref="A93:P93"/>
    <mergeCell ref="A95:P95"/>
    <mergeCell ref="A70:P70"/>
    <mergeCell ref="A72:P72"/>
    <mergeCell ref="A74:P74"/>
    <mergeCell ref="E78:L78"/>
    <mergeCell ref="A67:P67"/>
    <mergeCell ref="B68:B69"/>
    <mergeCell ref="E68:E69"/>
    <mergeCell ref="F68:F69"/>
    <mergeCell ref="P68:P69"/>
    <mergeCell ref="A58:P58"/>
    <mergeCell ref="E61:L61"/>
    <mergeCell ref="A55:P55"/>
    <mergeCell ref="B56:B57"/>
    <mergeCell ref="E56:E57"/>
    <mergeCell ref="F56:F57"/>
    <mergeCell ref="P56:P57"/>
    <mergeCell ref="E49:M49"/>
    <mergeCell ref="F50:G50"/>
    <mergeCell ref="H50:I50"/>
    <mergeCell ref="J50:K50"/>
    <mergeCell ref="L50:M50"/>
    <mergeCell ref="A42:P42"/>
    <mergeCell ref="A45:P45"/>
    <mergeCell ref="A39:P39"/>
    <mergeCell ref="B40:B41"/>
    <mergeCell ref="E40:E41"/>
    <mergeCell ref="F40:F41"/>
    <mergeCell ref="P40:P41"/>
    <mergeCell ref="A16:P16"/>
    <mergeCell ref="A19:P19"/>
    <mergeCell ref="A22:P22"/>
    <mergeCell ref="A25:P25"/>
    <mergeCell ref="A28:P28"/>
    <mergeCell ref="A5:O5"/>
    <mergeCell ref="A6:O6"/>
    <mergeCell ref="A7:O7"/>
    <mergeCell ref="A13:P13"/>
    <mergeCell ref="B14:B15"/>
    <mergeCell ref="E14:E15"/>
    <mergeCell ref="F14:F15"/>
    <mergeCell ref="P14:P15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P6" sqref="P6"/>
    </sheetView>
  </sheetViews>
  <sheetFormatPr defaultColWidth="9.140625" defaultRowHeight="15"/>
  <cols>
    <col min="1" max="1" width="9.140625" style="29" customWidth="1"/>
    <col min="2" max="2" width="17.00390625" style="29" bestFit="1" customWidth="1"/>
    <col min="3" max="8" width="9.140625" style="29" customWidth="1"/>
    <col min="9" max="9" width="10.28125" style="29" customWidth="1"/>
    <col min="10" max="11" width="9.140625" style="29" customWidth="1"/>
    <col min="12" max="12" width="12.7109375" style="29" customWidth="1"/>
    <col min="13" max="13" width="10.28125" style="29" customWidth="1"/>
    <col min="14" max="15" width="9.140625" style="29" customWidth="1"/>
    <col min="16" max="16" width="10.8515625" style="29" bestFit="1" customWidth="1"/>
    <col min="17" max="17" width="9.140625" style="135" customWidth="1"/>
    <col min="18" max="16384" width="9.140625" style="12" customWidth="1"/>
  </cols>
  <sheetData>
    <row r="1" spans="1:16" ht="15">
      <c r="A1" s="3"/>
      <c r="B1" s="4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3"/>
      <c r="B2" s="4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>
      <c r="A3" s="3"/>
      <c r="B3" s="4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3"/>
      <c r="B4" s="4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s="141" customFormat="1" ht="21">
      <c r="A5" s="229" t="s">
        <v>2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139"/>
      <c r="Q5" s="140"/>
    </row>
    <row r="6" spans="1:17" s="141" customFormat="1" ht="21">
      <c r="A6" s="229" t="s">
        <v>3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139"/>
      <c r="Q6" s="140"/>
    </row>
    <row r="7" spans="1:17" s="141" customFormat="1" ht="21">
      <c r="A7" s="229" t="s">
        <v>0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139"/>
      <c r="Q7" s="140"/>
    </row>
    <row r="8" spans="1:16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90"/>
      <c r="O8" s="2"/>
      <c r="P8" s="1"/>
    </row>
    <row r="9" spans="1:16" ht="15">
      <c r="A9" s="3"/>
      <c r="B9" s="4"/>
      <c r="C9" s="3"/>
      <c r="D9" s="3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">
      <c r="A10" s="3"/>
      <c r="B10" s="4"/>
      <c r="C10" s="3"/>
      <c r="D10" s="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5">
      <c r="A11" s="3"/>
      <c r="B11" s="4"/>
      <c r="C11" s="3"/>
      <c r="D11" s="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">
      <c r="A12" s="3"/>
      <c r="B12" s="4"/>
      <c r="C12" s="3"/>
      <c r="D12" s="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7" s="77" customFormat="1" ht="15.75">
      <c r="A13" s="72"/>
      <c r="B13" s="71" t="s">
        <v>4</v>
      </c>
      <c r="C13" s="72"/>
      <c r="D13" s="72"/>
      <c r="E13" s="73"/>
      <c r="F13" s="73"/>
      <c r="G13" s="73"/>
      <c r="H13" s="73"/>
      <c r="I13" s="73"/>
      <c r="J13" s="73"/>
      <c r="K13" s="73"/>
      <c r="L13" s="142" t="s">
        <v>1</v>
      </c>
      <c r="M13" s="73"/>
      <c r="N13" s="73"/>
      <c r="O13" s="73"/>
      <c r="P13" s="73"/>
      <c r="Q13" s="137"/>
    </row>
    <row r="14" spans="1:16" ht="15">
      <c r="A14" s="3"/>
      <c r="B14" s="7"/>
      <c r="C14" s="3"/>
      <c r="D14" s="3"/>
      <c r="E14" s="1"/>
      <c r="F14" s="1"/>
      <c r="G14" s="1"/>
      <c r="H14" s="1"/>
      <c r="I14" s="1"/>
      <c r="J14" s="1"/>
      <c r="K14" s="1"/>
      <c r="L14" s="8"/>
      <c r="M14" s="1"/>
      <c r="N14" s="1"/>
      <c r="O14" s="1"/>
      <c r="P14" s="1"/>
    </row>
    <row r="15" spans="1:17" s="77" customFormat="1" ht="15.75">
      <c r="A15" s="222" t="s">
        <v>107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137"/>
    </row>
    <row r="16" spans="1:16" ht="15">
      <c r="A16" s="7" t="s">
        <v>5</v>
      </c>
      <c r="B16" s="223" t="s">
        <v>6</v>
      </c>
      <c r="C16" s="2" t="s">
        <v>7</v>
      </c>
      <c r="D16" s="2" t="s">
        <v>8</v>
      </c>
      <c r="E16" s="223" t="s">
        <v>9</v>
      </c>
      <c r="F16" s="223" t="s">
        <v>10</v>
      </c>
      <c r="G16" s="2"/>
      <c r="H16" s="2" t="s">
        <v>11</v>
      </c>
      <c r="I16" s="2"/>
      <c r="J16" s="15" t="s">
        <v>12</v>
      </c>
      <c r="K16" s="15"/>
      <c r="L16" s="2" t="s">
        <v>13</v>
      </c>
      <c r="M16" s="2" t="s">
        <v>14</v>
      </c>
      <c r="N16" s="193" t="s">
        <v>184</v>
      </c>
      <c r="O16" s="2" t="s">
        <v>15</v>
      </c>
      <c r="P16" s="223" t="s">
        <v>16</v>
      </c>
    </row>
    <row r="17" spans="1:16" ht="15">
      <c r="A17" s="7" t="s">
        <v>17</v>
      </c>
      <c r="B17" s="223"/>
      <c r="C17" s="2" t="s">
        <v>18</v>
      </c>
      <c r="D17" s="2" t="s">
        <v>19</v>
      </c>
      <c r="E17" s="223"/>
      <c r="F17" s="223"/>
      <c r="G17" s="2"/>
      <c r="H17" s="2" t="s">
        <v>20</v>
      </c>
      <c r="I17" s="2">
        <v>1</v>
      </c>
      <c r="J17" s="2">
        <v>2</v>
      </c>
      <c r="K17" s="16">
        <v>3</v>
      </c>
      <c r="L17" s="16"/>
      <c r="M17" s="2" t="s">
        <v>21</v>
      </c>
      <c r="N17" s="193" t="s">
        <v>183</v>
      </c>
      <c r="O17" s="2" t="s">
        <v>22</v>
      </c>
      <c r="P17" s="223"/>
    </row>
    <row r="18" spans="1:16" ht="15">
      <c r="A18" s="223" t="s">
        <v>72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</row>
    <row r="19" spans="1:16" ht="15">
      <c r="A19" s="26">
        <v>1</v>
      </c>
      <c r="B19" s="27" t="s">
        <v>108</v>
      </c>
      <c r="C19" s="48">
        <v>1994</v>
      </c>
      <c r="D19" s="44" t="s">
        <v>27</v>
      </c>
      <c r="E19" s="48" t="s">
        <v>40</v>
      </c>
      <c r="F19" s="29" t="s">
        <v>156</v>
      </c>
      <c r="H19" s="84">
        <v>93</v>
      </c>
      <c r="I19" s="31">
        <v>235</v>
      </c>
      <c r="J19" s="37">
        <v>-245</v>
      </c>
      <c r="K19" s="37">
        <v>-245</v>
      </c>
      <c r="L19" s="41">
        <v>235</v>
      </c>
      <c r="M19" s="48" t="s">
        <v>40</v>
      </c>
      <c r="N19" s="48" t="s">
        <v>187</v>
      </c>
      <c r="O19" s="42">
        <v>134.984</v>
      </c>
      <c r="P19" s="48" t="s">
        <v>109</v>
      </c>
    </row>
    <row r="21" spans="5:14" ht="15">
      <c r="E21" s="224" t="s">
        <v>54</v>
      </c>
      <c r="F21" s="224"/>
      <c r="G21" s="224"/>
      <c r="H21" s="224"/>
      <c r="I21" s="224"/>
      <c r="J21" s="224"/>
      <c r="K21" s="224"/>
      <c r="L21" s="224"/>
      <c r="M21" s="224"/>
      <c r="N21" s="189"/>
    </row>
    <row r="22" spans="5:14" ht="15">
      <c r="E22" s="95" t="s">
        <v>5</v>
      </c>
      <c r="F22" s="87" t="s">
        <v>6</v>
      </c>
      <c r="G22" s="87"/>
      <c r="H22" s="87" t="s">
        <v>55</v>
      </c>
      <c r="I22" s="87"/>
      <c r="J22" s="87" t="s">
        <v>56</v>
      </c>
      <c r="K22" s="87"/>
      <c r="L22" s="87" t="s">
        <v>57</v>
      </c>
      <c r="M22" s="87"/>
      <c r="N22" s="192"/>
    </row>
    <row r="23" spans="5:14" ht="15">
      <c r="E23" s="96">
        <v>1</v>
      </c>
      <c r="F23" s="98" t="s">
        <v>108</v>
      </c>
      <c r="G23" s="89"/>
      <c r="H23" s="127">
        <v>134.984</v>
      </c>
      <c r="I23" s="90"/>
      <c r="J23" s="117">
        <v>235</v>
      </c>
      <c r="K23" s="143"/>
      <c r="L23" s="104">
        <v>93</v>
      </c>
      <c r="M23" s="92"/>
      <c r="N23" s="92"/>
    </row>
    <row r="24" spans="5:14" ht="15">
      <c r="E24" s="96">
        <v>2</v>
      </c>
      <c r="F24" s="21" t="s">
        <v>40</v>
      </c>
      <c r="G24" s="21"/>
      <c r="H24" s="97" t="s">
        <v>40</v>
      </c>
      <c r="I24" s="97"/>
      <c r="J24" s="23" t="s">
        <v>40</v>
      </c>
      <c r="K24" s="23"/>
      <c r="L24" s="24" t="s">
        <v>40</v>
      </c>
      <c r="M24" s="92"/>
      <c r="N24" s="92"/>
    </row>
    <row r="25" spans="5:14" ht="15">
      <c r="E25" s="95">
        <v>3</v>
      </c>
      <c r="F25" s="21" t="s">
        <v>40</v>
      </c>
      <c r="G25" s="21"/>
      <c r="H25" s="22" t="s">
        <v>40</v>
      </c>
      <c r="I25" s="22"/>
      <c r="J25" s="23" t="s">
        <v>40</v>
      </c>
      <c r="K25" s="23"/>
      <c r="L25" s="24" t="s">
        <v>40</v>
      </c>
      <c r="M25" s="92"/>
      <c r="N25" s="92"/>
    </row>
  </sheetData>
  <sheetProtection/>
  <mergeCells count="10">
    <mergeCell ref="A18:P18"/>
    <mergeCell ref="E21:M21"/>
    <mergeCell ref="A5:O5"/>
    <mergeCell ref="A6:O6"/>
    <mergeCell ref="A7:O7"/>
    <mergeCell ref="A15:P15"/>
    <mergeCell ref="B16:B17"/>
    <mergeCell ref="E16:E17"/>
    <mergeCell ref="F16:F17"/>
    <mergeCell ref="P16:P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5"/>
  <sheetViews>
    <sheetView zoomScale="90" zoomScaleNormal="90" zoomScalePageLayoutView="90" workbookViewId="0" topLeftCell="A1">
      <selection activeCell="R25" sqref="R25"/>
    </sheetView>
  </sheetViews>
  <sheetFormatPr defaultColWidth="9.140625" defaultRowHeight="15"/>
  <cols>
    <col min="1" max="1" width="9.140625" style="26" customWidth="1"/>
    <col min="2" max="2" width="17.8515625" style="29" bestFit="1" customWidth="1"/>
    <col min="3" max="4" width="9.140625" style="29" customWidth="1"/>
    <col min="5" max="5" width="22.7109375" style="29" bestFit="1" customWidth="1"/>
    <col min="6" max="7" width="9.140625" style="29" customWidth="1"/>
    <col min="8" max="8" width="10.7109375" style="59" bestFit="1" customWidth="1"/>
    <col min="9" max="9" width="10.00390625" style="29" customWidth="1"/>
    <col min="10" max="10" width="9.28125" style="29" bestFit="1" customWidth="1"/>
    <col min="11" max="11" width="9.140625" style="29" customWidth="1"/>
    <col min="12" max="13" width="14.7109375" style="29" customWidth="1"/>
    <col min="14" max="14" width="14.7109375" style="205" customWidth="1"/>
    <col min="15" max="15" width="10.7109375" style="109" bestFit="1" customWidth="1"/>
    <col min="16" max="16" width="14.28125" style="29" bestFit="1" customWidth="1"/>
    <col min="17" max="16384" width="9.140625" style="135" customWidth="1"/>
  </cols>
  <sheetData>
    <row r="1" spans="1:16" ht="12.75">
      <c r="A1" s="2"/>
      <c r="B1" s="4"/>
      <c r="C1" s="3"/>
      <c r="D1" s="3"/>
      <c r="E1" s="1"/>
      <c r="F1" s="1"/>
      <c r="G1" s="1"/>
      <c r="H1" s="145"/>
      <c r="I1" s="1"/>
      <c r="J1" s="1"/>
      <c r="K1" s="1"/>
      <c r="L1" s="1"/>
      <c r="M1" s="1"/>
      <c r="N1" s="195"/>
      <c r="O1" s="107"/>
      <c r="P1" s="1"/>
    </row>
    <row r="2" spans="1:16" ht="12.75">
      <c r="A2" s="2"/>
      <c r="B2" s="4"/>
      <c r="C2" s="3"/>
      <c r="D2" s="3"/>
      <c r="E2" s="1"/>
      <c r="F2" s="1"/>
      <c r="G2" s="1"/>
      <c r="H2" s="145"/>
      <c r="I2" s="1"/>
      <c r="J2" s="1"/>
      <c r="K2" s="1"/>
      <c r="L2" s="1"/>
      <c r="M2" s="1"/>
      <c r="N2" s="195"/>
      <c r="O2" s="107"/>
      <c r="P2" s="1"/>
    </row>
    <row r="3" spans="1:16" ht="12.75">
      <c r="A3" s="2"/>
      <c r="B3" s="4"/>
      <c r="C3" s="3"/>
      <c r="D3" s="3"/>
      <c r="E3" s="1"/>
      <c r="F3" s="1"/>
      <c r="G3" s="1"/>
      <c r="H3" s="145"/>
      <c r="I3" s="1"/>
      <c r="J3" s="1"/>
      <c r="K3" s="1"/>
      <c r="L3" s="1"/>
      <c r="M3" s="1"/>
      <c r="N3" s="195"/>
      <c r="O3" s="107"/>
      <c r="P3" s="1"/>
    </row>
    <row r="4" spans="1:16" ht="14.25" customHeight="1">
      <c r="A4" s="2"/>
      <c r="B4" s="4"/>
      <c r="C4" s="3"/>
      <c r="D4" s="3"/>
      <c r="E4" s="1"/>
      <c r="F4" s="1"/>
      <c r="G4" s="1"/>
      <c r="H4" s="145"/>
      <c r="I4" s="1"/>
      <c r="J4" s="1"/>
      <c r="K4" s="1"/>
      <c r="L4" s="1"/>
      <c r="M4" s="1"/>
      <c r="N4" s="195"/>
      <c r="O4" s="107"/>
      <c r="P4" s="1"/>
    </row>
    <row r="5" spans="1:16" s="140" customFormat="1" ht="20.25">
      <c r="A5" s="229" t="s">
        <v>2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139"/>
    </row>
    <row r="6" spans="1:16" s="140" customFormat="1" ht="20.25">
      <c r="A6" s="229" t="s">
        <v>3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139"/>
    </row>
    <row r="7" spans="1:16" s="140" customFormat="1" ht="20.25">
      <c r="A7" s="229" t="s">
        <v>0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139"/>
    </row>
    <row r="8" spans="1:16" ht="12.75">
      <c r="A8" s="2"/>
      <c r="B8" s="2"/>
      <c r="C8" s="2"/>
      <c r="D8" s="2"/>
      <c r="E8" s="2"/>
      <c r="F8" s="2"/>
      <c r="G8" s="2"/>
      <c r="H8" s="50"/>
      <c r="I8" s="2"/>
      <c r="J8" s="2"/>
      <c r="K8" s="2"/>
      <c r="L8" s="2"/>
      <c r="M8" s="2"/>
      <c r="N8" s="196"/>
      <c r="O8" s="63"/>
      <c r="P8" s="1"/>
    </row>
    <row r="9" spans="1:16" ht="12.75">
      <c r="A9" s="2"/>
      <c r="B9" s="4"/>
      <c r="C9" s="3"/>
      <c r="D9" s="3"/>
      <c r="E9" s="1"/>
      <c r="F9" s="1"/>
      <c r="G9" s="1"/>
      <c r="H9" s="145"/>
      <c r="I9" s="1"/>
      <c r="J9" s="1"/>
      <c r="K9" s="1"/>
      <c r="L9" s="1"/>
      <c r="M9" s="1"/>
      <c r="N9" s="195"/>
      <c r="O9" s="107"/>
      <c r="P9" s="1"/>
    </row>
    <row r="10" spans="1:16" ht="12.75">
      <c r="A10" s="2"/>
      <c r="B10" s="4"/>
      <c r="C10" s="3"/>
      <c r="D10" s="3"/>
      <c r="E10" s="1"/>
      <c r="F10" s="1"/>
      <c r="G10" s="1"/>
      <c r="H10" s="145"/>
      <c r="I10" s="1"/>
      <c r="J10" s="1"/>
      <c r="K10" s="1"/>
      <c r="L10" s="1"/>
      <c r="M10" s="1"/>
      <c r="N10" s="195"/>
      <c r="O10" s="107"/>
      <c r="P10" s="1"/>
    </row>
    <row r="11" spans="1:16" ht="12.75">
      <c r="A11" s="2"/>
      <c r="B11" s="4"/>
      <c r="C11" s="3"/>
      <c r="D11" s="3"/>
      <c r="E11" s="1"/>
      <c r="F11" s="1"/>
      <c r="G11" s="1"/>
      <c r="H11" s="145"/>
      <c r="I11" s="1"/>
      <c r="J11" s="1"/>
      <c r="K11" s="1"/>
      <c r="L11" s="1"/>
      <c r="M11" s="1"/>
      <c r="N11" s="195"/>
      <c r="O11" s="107"/>
      <c r="P11" s="1"/>
    </row>
    <row r="12" spans="1:16" ht="12.75">
      <c r="A12" s="2"/>
      <c r="B12" s="4"/>
      <c r="C12" s="3"/>
      <c r="D12" s="3"/>
      <c r="E12" s="1"/>
      <c r="F12" s="1"/>
      <c r="G12" s="1"/>
      <c r="H12" s="145"/>
      <c r="I12" s="1"/>
      <c r="J12" s="1"/>
      <c r="K12" s="1"/>
      <c r="L12" s="1"/>
      <c r="M12" s="1"/>
      <c r="N12" s="195"/>
      <c r="O12" s="107"/>
      <c r="P12" s="1"/>
    </row>
    <row r="13" spans="1:16" s="137" customFormat="1" ht="15">
      <c r="A13" s="70"/>
      <c r="B13" s="71" t="s">
        <v>4</v>
      </c>
      <c r="C13" s="72"/>
      <c r="D13" s="72"/>
      <c r="E13" s="73"/>
      <c r="F13" s="73"/>
      <c r="G13" s="73"/>
      <c r="H13" s="146"/>
      <c r="I13" s="73"/>
      <c r="J13" s="73"/>
      <c r="K13" s="73"/>
      <c r="L13" s="142" t="s">
        <v>1</v>
      </c>
      <c r="M13" s="73"/>
      <c r="N13" s="197"/>
      <c r="O13" s="108"/>
      <c r="P13" s="73"/>
    </row>
    <row r="14" spans="1:16" ht="12.75">
      <c r="A14" s="2"/>
      <c r="B14" s="7"/>
      <c r="C14" s="3"/>
      <c r="D14" s="3"/>
      <c r="E14" s="1"/>
      <c r="F14" s="1"/>
      <c r="G14" s="1"/>
      <c r="H14" s="145"/>
      <c r="I14" s="1"/>
      <c r="J14" s="1"/>
      <c r="K14" s="1"/>
      <c r="L14" s="8"/>
      <c r="M14" s="1"/>
      <c r="N14" s="195"/>
      <c r="O14" s="107"/>
      <c r="P14" s="1"/>
    </row>
    <row r="15" spans="1:16" s="138" customFormat="1" ht="18">
      <c r="A15" s="222" t="s">
        <v>110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</row>
    <row r="16" spans="1:16" ht="12.75">
      <c r="A16" s="7" t="s">
        <v>5</v>
      </c>
      <c r="B16" s="223" t="s">
        <v>6</v>
      </c>
      <c r="C16" s="2" t="s">
        <v>7</v>
      </c>
      <c r="D16" s="2" t="s">
        <v>8</v>
      </c>
      <c r="E16" s="223" t="s">
        <v>9</v>
      </c>
      <c r="F16" s="223" t="s">
        <v>10</v>
      </c>
      <c r="G16" s="2"/>
      <c r="H16" s="50" t="s">
        <v>11</v>
      </c>
      <c r="I16" s="2"/>
      <c r="J16" s="15" t="s">
        <v>12</v>
      </c>
      <c r="K16" s="15"/>
      <c r="L16" s="2" t="s">
        <v>13</v>
      </c>
      <c r="M16" s="2" t="s">
        <v>14</v>
      </c>
      <c r="N16" s="196" t="s">
        <v>184</v>
      </c>
      <c r="O16" s="63" t="s">
        <v>15</v>
      </c>
      <c r="P16" s="223" t="s">
        <v>16</v>
      </c>
    </row>
    <row r="17" spans="1:16" ht="12.75">
      <c r="A17" s="7" t="s">
        <v>17</v>
      </c>
      <c r="B17" s="223"/>
      <c r="C17" s="2" t="s">
        <v>18</v>
      </c>
      <c r="D17" s="2" t="s">
        <v>19</v>
      </c>
      <c r="E17" s="223"/>
      <c r="F17" s="223"/>
      <c r="G17" s="2"/>
      <c r="H17" s="50" t="s">
        <v>20</v>
      </c>
      <c r="I17" s="2">
        <v>1</v>
      </c>
      <c r="J17" s="2">
        <v>2</v>
      </c>
      <c r="K17" s="16">
        <v>3</v>
      </c>
      <c r="L17" s="16"/>
      <c r="M17" s="2" t="s">
        <v>21</v>
      </c>
      <c r="N17" s="196" t="s">
        <v>183</v>
      </c>
      <c r="O17" s="63" t="s">
        <v>22</v>
      </c>
      <c r="P17" s="223"/>
    </row>
    <row r="18" spans="1:16" ht="12.75">
      <c r="A18" s="223" t="s">
        <v>36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</row>
    <row r="19" spans="1:16" ht="12.75">
      <c r="A19" s="26">
        <v>1</v>
      </c>
      <c r="B19" s="27" t="s">
        <v>30</v>
      </c>
      <c r="C19" s="28">
        <v>2004</v>
      </c>
      <c r="D19" s="28" t="s">
        <v>27</v>
      </c>
      <c r="E19" s="28" t="s">
        <v>25</v>
      </c>
      <c r="F19" s="29" t="s">
        <v>156</v>
      </c>
      <c r="H19" s="84">
        <v>48</v>
      </c>
      <c r="I19" s="26">
        <v>80</v>
      </c>
      <c r="J19" s="31">
        <v>90</v>
      </c>
      <c r="K19" s="31">
        <v>100</v>
      </c>
      <c r="L19" s="31">
        <v>100</v>
      </c>
      <c r="M19" s="94">
        <v>12</v>
      </c>
      <c r="N19" s="198">
        <v>2</v>
      </c>
      <c r="O19" s="33">
        <v>104.69</v>
      </c>
      <c r="P19" s="34" t="s">
        <v>32</v>
      </c>
    </row>
    <row r="20" spans="1:16" ht="12.75">
      <c r="A20" s="26">
        <v>2</v>
      </c>
      <c r="B20" s="27" t="s">
        <v>31</v>
      </c>
      <c r="C20" s="28">
        <v>2008</v>
      </c>
      <c r="D20" s="28" t="s">
        <v>27</v>
      </c>
      <c r="E20" s="28" t="s">
        <v>26</v>
      </c>
      <c r="F20" s="29" t="s">
        <v>157</v>
      </c>
      <c r="H20" s="84">
        <v>46.7</v>
      </c>
      <c r="I20" s="41">
        <v>55</v>
      </c>
      <c r="J20" s="31">
        <v>60</v>
      </c>
      <c r="K20" s="31">
        <v>67.5</v>
      </c>
      <c r="L20" s="31">
        <v>67.5</v>
      </c>
      <c r="M20" s="47">
        <v>5</v>
      </c>
      <c r="N20" s="199" t="s">
        <v>191</v>
      </c>
      <c r="O20" s="39">
        <v>73.0823</v>
      </c>
      <c r="P20" s="34" t="s">
        <v>33</v>
      </c>
    </row>
    <row r="21" spans="1:16" ht="12.75">
      <c r="A21" s="223" t="s">
        <v>111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</row>
    <row r="22" spans="1:16" ht="12.75">
      <c r="A22" s="26">
        <v>1</v>
      </c>
      <c r="B22" s="27" t="s">
        <v>112</v>
      </c>
      <c r="C22" s="28">
        <v>2003</v>
      </c>
      <c r="D22" s="28" t="s">
        <v>27</v>
      </c>
      <c r="E22" s="28" t="s">
        <v>26</v>
      </c>
      <c r="F22" s="29" t="s">
        <v>157</v>
      </c>
      <c r="H22" s="84">
        <v>54.5</v>
      </c>
      <c r="I22" s="41">
        <v>55</v>
      </c>
      <c r="J22" s="31">
        <v>65</v>
      </c>
      <c r="K22" s="31">
        <v>70</v>
      </c>
      <c r="L22" s="31">
        <v>70</v>
      </c>
      <c r="M22" s="94">
        <v>12</v>
      </c>
      <c r="N22" s="198" t="s">
        <v>191</v>
      </c>
      <c r="O22" s="39">
        <v>63.112</v>
      </c>
      <c r="P22" s="34" t="s">
        <v>33</v>
      </c>
    </row>
    <row r="23" spans="1:16" ht="12.75">
      <c r="A23" s="223" t="s">
        <v>42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</row>
    <row r="24" spans="1:16" ht="12.75">
      <c r="A24" s="26">
        <v>1</v>
      </c>
      <c r="B24" s="27" t="s">
        <v>39</v>
      </c>
      <c r="C24" s="28">
        <v>2005</v>
      </c>
      <c r="D24" s="28" t="s">
        <v>27</v>
      </c>
      <c r="E24" s="28" t="s">
        <v>26</v>
      </c>
      <c r="F24" s="29" t="s">
        <v>157</v>
      </c>
      <c r="H24" s="84">
        <v>59</v>
      </c>
      <c r="I24" s="37">
        <v>-65</v>
      </c>
      <c r="J24" s="31">
        <v>67.5</v>
      </c>
      <c r="K24" s="31">
        <v>70</v>
      </c>
      <c r="L24" s="31">
        <v>70</v>
      </c>
      <c r="M24" s="94">
        <v>12</v>
      </c>
      <c r="N24" s="198" t="s">
        <v>189</v>
      </c>
      <c r="O24" s="39">
        <v>57.897</v>
      </c>
      <c r="P24" s="34" t="s">
        <v>33</v>
      </c>
    </row>
    <row r="25" spans="1:16" ht="12.75">
      <c r="A25" s="223" t="s">
        <v>43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</row>
    <row r="26" spans="1:16" ht="12.75">
      <c r="A26" s="26">
        <v>1</v>
      </c>
      <c r="B26" s="27" t="s">
        <v>113</v>
      </c>
      <c r="C26" s="28">
        <v>2002</v>
      </c>
      <c r="D26" s="28" t="s">
        <v>27</v>
      </c>
      <c r="E26" s="36" t="s">
        <v>46</v>
      </c>
      <c r="F26" s="36" t="s">
        <v>158</v>
      </c>
      <c r="H26" s="85">
        <v>73.4</v>
      </c>
      <c r="I26" s="26">
        <v>185</v>
      </c>
      <c r="J26" s="125">
        <v>195</v>
      </c>
      <c r="K26" s="125">
        <v>205</v>
      </c>
      <c r="L26" s="31">
        <v>205</v>
      </c>
      <c r="M26" s="47">
        <v>12</v>
      </c>
      <c r="N26" s="199" t="s">
        <v>197</v>
      </c>
      <c r="O26" s="39">
        <v>138.58</v>
      </c>
      <c r="P26" s="34" t="s">
        <v>41</v>
      </c>
    </row>
    <row r="27" spans="1:16" ht="12.75">
      <c r="A27" s="26">
        <v>2</v>
      </c>
      <c r="B27" s="27" t="s">
        <v>114</v>
      </c>
      <c r="C27" s="28">
        <v>2004</v>
      </c>
      <c r="D27" s="28" t="s">
        <v>27</v>
      </c>
      <c r="E27" s="28" t="s">
        <v>115</v>
      </c>
      <c r="F27" s="29" t="s">
        <v>156</v>
      </c>
      <c r="H27" s="85">
        <v>75</v>
      </c>
      <c r="I27" s="41">
        <v>120</v>
      </c>
      <c r="J27" s="125">
        <v>130</v>
      </c>
      <c r="K27" s="125">
        <v>140</v>
      </c>
      <c r="L27" s="31">
        <v>140</v>
      </c>
      <c r="M27" s="47">
        <v>5</v>
      </c>
      <c r="N27" s="199" t="s">
        <v>190</v>
      </c>
      <c r="O27" s="39">
        <v>93.03</v>
      </c>
      <c r="P27" s="34" t="s">
        <v>32</v>
      </c>
    </row>
    <row r="29" spans="5:14" ht="12.75">
      <c r="E29" s="224" t="s">
        <v>54</v>
      </c>
      <c r="F29" s="224"/>
      <c r="G29" s="224"/>
      <c r="H29" s="224"/>
      <c r="I29" s="224"/>
      <c r="J29" s="224"/>
      <c r="K29" s="224"/>
      <c r="L29" s="224"/>
      <c r="M29" s="224"/>
      <c r="N29" s="200"/>
    </row>
    <row r="30" spans="5:14" ht="12.75">
      <c r="E30" s="95" t="s">
        <v>5</v>
      </c>
      <c r="F30" s="227" t="s">
        <v>6</v>
      </c>
      <c r="G30" s="227"/>
      <c r="H30" s="231" t="s">
        <v>55</v>
      </c>
      <c r="I30" s="231"/>
      <c r="J30" s="224" t="s">
        <v>56</v>
      </c>
      <c r="K30" s="224"/>
      <c r="L30" s="224" t="s">
        <v>57</v>
      </c>
      <c r="M30" s="224"/>
      <c r="N30" s="200"/>
    </row>
    <row r="31" spans="5:14" ht="12.75">
      <c r="E31" s="96">
        <v>1</v>
      </c>
      <c r="F31" s="98" t="s">
        <v>113</v>
      </c>
      <c r="G31" s="98"/>
      <c r="H31" s="130">
        <v>138.58</v>
      </c>
      <c r="I31" s="130"/>
      <c r="J31" s="114">
        <v>205</v>
      </c>
      <c r="K31" s="101"/>
      <c r="L31" s="122">
        <v>73.4</v>
      </c>
      <c r="M31" s="100"/>
      <c r="N31" s="201"/>
    </row>
    <row r="32" spans="5:14" ht="12.75">
      <c r="E32" s="96">
        <v>2</v>
      </c>
      <c r="F32" s="98" t="s">
        <v>30</v>
      </c>
      <c r="G32" s="98"/>
      <c r="H32" s="129">
        <v>104.69</v>
      </c>
      <c r="I32" s="129"/>
      <c r="J32" s="114">
        <v>100</v>
      </c>
      <c r="K32" s="101"/>
      <c r="L32" s="121">
        <v>48</v>
      </c>
      <c r="M32" s="148"/>
      <c r="N32" s="202"/>
    </row>
    <row r="33" spans="5:14" ht="12.75">
      <c r="E33" s="95">
        <v>3</v>
      </c>
      <c r="F33" s="98" t="s">
        <v>114</v>
      </c>
      <c r="G33" s="98"/>
      <c r="H33" s="130">
        <v>93.03</v>
      </c>
      <c r="I33" s="130"/>
      <c r="J33" s="114">
        <v>140</v>
      </c>
      <c r="K33" s="101"/>
      <c r="L33" s="122">
        <v>75</v>
      </c>
      <c r="M33" s="100"/>
      <c r="N33" s="201"/>
    </row>
    <row r="34" spans="1:16" ht="12.75">
      <c r="A34" s="2"/>
      <c r="B34" s="7"/>
      <c r="C34" s="3"/>
      <c r="D34" s="3"/>
      <c r="E34" s="1"/>
      <c r="F34" s="1"/>
      <c r="G34" s="1"/>
      <c r="H34" s="145"/>
      <c r="I34" s="1"/>
      <c r="J34" s="1"/>
      <c r="K34" s="1"/>
      <c r="L34" s="8"/>
      <c r="M34" s="1"/>
      <c r="N34" s="195"/>
      <c r="O34" s="107"/>
      <c r="P34" s="1"/>
    </row>
    <row r="35" spans="1:16" ht="12.75">
      <c r="A35" s="230" t="s">
        <v>116</v>
      </c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</row>
    <row r="36" spans="1:16" ht="12.75">
      <c r="A36" s="7" t="s">
        <v>5</v>
      </c>
      <c r="B36" s="223" t="s">
        <v>6</v>
      </c>
      <c r="C36" s="2" t="s">
        <v>7</v>
      </c>
      <c r="D36" s="2" t="s">
        <v>8</v>
      </c>
      <c r="E36" s="223" t="s">
        <v>9</v>
      </c>
      <c r="F36" s="223" t="s">
        <v>10</v>
      </c>
      <c r="G36" s="2"/>
      <c r="H36" s="50" t="s">
        <v>11</v>
      </c>
      <c r="I36" s="2"/>
      <c r="J36" s="15" t="s">
        <v>12</v>
      </c>
      <c r="K36" s="15"/>
      <c r="L36" s="2" t="s">
        <v>13</v>
      </c>
      <c r="M36" s="2" t="s">
        <v>14</v>
      </c>
      <c r="N36" s="196" t="s">
        <v>184</v>
      </c>
      <c r="O36" s="63" t="s">
        <v>15</v>
      </c>
      <c r="P36" s="223" t="s">
        <v>16</v>
      </c>
    </row>
    <row r="37" spans="1:16" ht="12.75">
      <c r="A37" s="7" t="s">
        <v>17</v>
      </c>
      <c r="B37" s="223"/>
      <c r="C37" s="2" t="s">
        <v>18</v>
      </c>
      <c r="D37" s="2" t="s">
        <v>19</v>
      </c>
      <c r="E37" s="223"/>
      <c r="F37" s="223"/>
      <c r="G37" s="2"/>
      <c r="H37" s="50" t="s">
        <v>20</v>
      </c>
      <c r="I37" s="2">
        <v>1</v>
      </c>
      <c r="J37" s="2">
        <v>2</v>
      </c>
      <c r="K37" s="16">
        <v>3</v>
      </c>
      <c r="L37" s="16"/>
      <c r="M37" s="2" t="s">
        <v>21</v>
      </c>
      <c r="N37" s="196" t="s">
        <v>183</v>
      </c>
      <c r="O37" s="63" t="s">
        <v>60</v>
      </c>
      <c r="P37" s="223"/>
    </row>
    <row r="38" spans="1:16" ht="12.75">
      <c r="A38" s="223" t="s">
        <v>36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</row>
    <row r="39" spans="1:16" ht="12.75">
      <c r="A39" s="26">
        <v>1</v>
      </c>
      <c r="B39" s="40" t="s">
        <v>52</v>
      </c>
      <c r="C39" s="36">
        <v>2002</v>
      </c>
      <c r="D39" s="28" t="s">
        <v>27</v>
      </c>
      <c r="E39" s="36" t="s">
        <v>86</v>
      </c>
      <c r="F39" s="29" t="s">
        <v>159</v>
      </c>
      <c r="H39" s="84">
        <v>47.2</v>
      </c>
      <c r="I39" s="41">
        <v>75</v>
      </c>
      <c r="J39" s="31">
        <v>85</v>
      </c>
      <c r="K39" s="35">
        <v>-90</v>
      </c>
      <c r="L39" s="41">
        <v>85</v>
      </c>
      <c r="M39" s="47">
        <v>12</v>
      </c>
      <c r="N39" s="199" t="s">
        <v>192</v>
      </c>
      <c r="O39" s="39">
        <v>96.3349</v>
      </c>
      <c r="P39" s="34" t="s">
        <v>53</v>
      </c>
    </row>
    <row r="40" spans="1:16" ht="12.75">
      <c r="A40" s="26">
        <v>2</v>
      </c>
      <c r="B40" s="40" t="s">
        <v>51</v>
      </c>
      <c r="C40" s="36">
        <v>2008</v>
      </c>
      <c r="D40" s="28" t="s">
        <v>27</v>
      </c>
      <c r="E40" s="36" t="s">
        <v>26</v>
      </c>
      <c r="F40" s="29" t="s">
        <v>157</v>
      </c>
      <c r="H40" s="84">
        <v>46.7</v>
      </c>
      <c r="I40" s="41">
        <v>50</v>
      </c>
      <c r="J40" s="31">
        <v>60</v>
      </c>
      <c r="K40" s="31">
        <v>65</v>
      </c>
      <c r="L40" s="41">
        <v>65</v>
      </c>
      <c r="M40" s="47">
        <v>5</v>
      </c>
      <c r="N40" s="199" t="s">
        <v>190</v>
      </c>
      <c r="O40" s="39">
        <v>85.4752</v>
      </c>
      <c r="P40" s="36" t="s">
        <v>33</v>
      </c>
    </row>
    <row r="41" spans="1:16" ht="12.75">
      <c r="A41" s="223" t="s">
        <v>42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</row>
    <row r="42" spans="1:16" ht="12.75">
      <c r="A42" s="26">
        <v>1</v>
      </c>
      <c r="B42" s="40" t="s">
        <v>61</v>
      </c>
      <c r="C42" s="36">
        <v>2001</v>
      </c>
      <c r="D42" s="28" t="s">
        <v>27</v>
      </c>
      <c r="E42" s="36" t="s">
        <v>86</v>
      </c>
      <c r="F42" s="29" t="s">
        <v>159</v>
      </c>
      <c r="H42" s="84">
        <v>58.95</v>
      </c>
      <c r="I42" s="41">
        <v>85</v>
      </c>
      <c r="J42" s="31">
        <v>95</v>
      </c>
      <c r="K42" s="31">
        <v>105</v>
      </c>
      <c r="L42" s="41">
        <v>105</v>
      </c>
      <c r="M42" s="47">
        <v>12</v>
      </c>
      <c r="N42" s="199" t="s">
        <v>199</v>
      </c>
      <c r="O42" s="39">
        <v>97.2539</v>
      </c>
      <c r="P42" s="34" t="s">
        <v>53</v>
      </c>
    </row>
    <row r="43" spans="1:16" ht="12.75">
      <c r="A43" s="26">
        <v>2</v>
      </c>
      <c r="B43" s="40" t="s">
        <v>62</v>
      </c>
      <c r="C43" s="28">
        <v>2005</v>
      </c>
      <c r="D43" s="28" t="s">
        <v>27</v>
      </c>
      <c r="E43" s="28" t="s">
        <v>115</v>
      </c>
      <c r="F43" s="29" t="s">
        <v>156</v>
      </c>
      <c r="H43" s="85">
        <v>58.3</v>
      </c>
      <c r="I43" s="26">
        <v>57.5</v>
      </c>
      <c r="J43" s="125">
        <v>62.5</v>
      </c>
      <c r="K43" s="31">
        <v>65</v>
      </c>
      <c r="L43" s="41">
        <v>65</v>
      </c>
      <c r="M43" s="47">
        <v>5</v>
      </c>
      <c r="N43" s="199" t="s">
        <v>188</v>
      </c>
      <c r="O43" s="39">
        <v>70.2601</v>
      </c>
      <c r="P43" s="34" t="s">
        <v>38</v>
      </c>
    </row>
    <row r="45" spans="5:14" ht="12.75">
      <c r="E45" s="224" t="s">
        <v>54</v>
      </c>
      <c r="F45" s="224"/>
      <c r="G45" s="224"/>
      <c r="H45" s="224"/>
      <c r="I45" s="224"/>
      <c r="J45" s="224"/>
      <c r="K45" s="224"/>
      <c r="L45" s="224"/>
      <c r="M45" s="224"/>
      <c r="N45" s="200"/>
    </row>
    <row r="46" spans="5:14" ht="12.75">
      <c r="E46" s="95" t="s">
        <v>5</v>
      </c>
      <c r="F46" s="87" t="s">
        <v>6</v>
      </c>
      <c r="G46" s="87"/>
      <c r="H46" s="87" t="s">
        <v>64</v>
      </c>
      <c r="I46" s="87"/>
      <c r="J46" s="87" t="s">
        <v>56</v>
      </c>
      <c r="K46" s="87"/>
      <c r="L46" s="87" t="s">
        <v>57</v>
      </c>
      <c r="M46" s="87"/>
      <c r="N46" s="203"/>
    </row>
    <row r="47" spans="5:14" ht="12.75">
      <c r="E47" s="96">
        <v>1</v>
      </c>
      <c r="F47" s="116" t="s">
        <v>61</v>
      </c>
      <c r="G47" s="89"/>
      <c r="H47" s="118">
        <v>97.2539</v>
      </c>
      <c r="I47" s="90"/>
      <c r="J47" s="122">
        <v>105</v>
      </c>
      <c r="K47" s="143"/>
      <c r="L47" s="104">
        <v>58.95</v>
      </c>
      <c r="M47" s="92"/>
      <c r="N47" s="204"/>
    </row>
    <row r="48" spans="5:14" ht="12.75">
      <c r="E48" s="96">
        <v>2</v>
      </c>
      <c r="F48" s="116" t="s">
        <v>52</v>
      </c>
      <c r="G48" s="89"/>
      <c r="H48" s="118">
        <v>96.3349</v>
      </c>
      <c r="I48" s="90"/>
      <c r="J48" s="122">
        <v>85</v>
      </c>
      <c r="K48" s="143"/>
      <c r="L48" s="104">
        <v>47.2</v>
      </c>
      <c r="M48" s="92"/>
      <c r="N48" s="204"/>
    </row>
    <row r="49" spans="5:14" ht="12.75">
      <c r="E49" s="95">
        <v>3</v>
      </c>
      <c r="F49" s="116" t="s">
        <v>173</v>
      </c>
      <c r="G49" s="89"/>
      <c r="H49" s="118">
        <v>85.475</v>
      </c>
      <c r="I49" s="93"/>
      <c r="J49" s="122">
        <v>46.7</v>
      </c>
      <c r="K49" s="143"/>
      <c r="L49" s="104">
        <v>65</v>
      </c>
      <c r="M49" s="92"/>
      <c r="N49" s="204"/>
    </row>
    <row r="50" spans="1:16" ht="12.75">
      <c r="A50" s="2"/>
      <c r="B50" s="7"/>
      <c r="C50" s="3"/>
      <c r="D50" s="3"/>
      <c r="E50" s="1"/>
      <c r="F50" s="1"/>
      <c r="G50" s="1"/>
      <c r="H50" s="145"/>
      <c r="I50" s="1"/>
      <c r="J50" s="1"/>
      <c r="K50" s="1"/>
      <c r="L50" s="8"/>
      <c r="M50" s="1"/>
      <c r="N50" s="195"/>
      <c r="O50" s="107"/>
      <c r="P50" s="1"/>
    </row>
    <row r="51" spans="1:16" ht="12.75">
      <c r="A51" s="230" t="s">
        <v>117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</row>
    <row r="52" spans="1:16" ht="12.75">
      <c r="A52" s="7" t="s">
        <v>5</v>
      </c>
      <c r="B52" s="223" t="s">
        <v>6</v>
      </c>
      <c r="C52" s="2" t="s">
        <v>7</v>
      </c>
      <c r="D52" s="2" t="s">
        <v>8</v>
      </c>
      <c r="E52" s="223" t="s">
        <v>9</v>
      </c>
      <c r="F52" s="223" t="s">
        <v>10</v>
      </c>
      <c r="G52" s="2"/>
      <c r="H52" s="50" t="s">
        <v>11</v>
      </c>
      <c r="I52" s="2"/>
      <c r="J52" s="15" t="s">
        <v>12</v>
      </c>
      <c r="K52" s="15"/>
      <c r="L52" s="2" t="s">
        <v>13</v>
      </c>
      <c r="M52" s="2" t="s">
        <v>14</v>
      </c>
      <c r="N52" s="196" t="s">
        <v>184</v>
      </c>
      <c r="O52" s="63" t="s">
        <v>15</v>
      </c>
      <c r="P52" s="223" t="s">
        <v>16</v>
      </c>
    </row>
    <row r="53" spans="1:16" ht="12.75">
      <c r="A53" s="7" t="s">
        <v>17</v>
      </c>
      <c r="B53" s="223"/>
      <c r="C53" s="2" t="s">
        <v>18</v>
      </c>
      <c r="D53" s="2" t="s">
        <v>19</v>
      </c>
      <c r="E53" s="223"/>
      <c r="F53" s="223"/>
      <c r="G53" s="2"/>
      <c r="H53" s="50" t="s">
        <v>20</v>
      </c>
      <c r="I53" s="2">
        <v>1</v>
      </c>
      <c r="J53" s="2">
        <v>2</v>
      </c>
      <c r="K53" s="16">
        <v>3</v>
      </c>
      <c r="L53" s="16"/>
      <c r="M53" s="2" t="s">
        <v>21</v>
      </c>
      <c r="N53" s="196" t="s">
        <v>183</v>
      </c>
      <c r="O53" s="63" t="s">
        <v>22</v>
      </c>
      <c r="P53" s="223"/>
    </row>
    <row r="54" spans="1:16" ht="12.75">
      <c r="A54" s="223" t="s">
        <v>28</v>
      </c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</row>
    <row r="55" spans="1:16" ht="12.75">
      <c r="A55" s="26">
        <v>1</v>
      </c>
      <c r="B55" s="27" t="s">
        <v>66</v>
      </c>
      <c r="C55" s="28">
        <v>1996</v>
      </c>
      <c r="D55" s="28" t="s">
        <v>27</v>
      </c>
      <c r="E55" s="28" t="s">
        <v>40</v>
      </c>
      <c r="F55" s="27" t="s">
        <v>67</v>
      </c>
      <c r="H55" s="84">
        <v>87.4</v>
      </c>
      <c r="I55" s="41">
        <v>215</v>
      </c>
      <c r="J55" s="31">
        <v>225</v>
      </c>
      <c r="K55" s="31">
        <v>227.5</v>
      </c>
      <c r="L55" s="31">
        <v>227.5</v>
      </c>
      <c r="M55" s="47" t="s">
        <v>40</v>
      </c>
      <c r="N55" s="199" t="s">
        <v>200</v>
      </c>
      <c r="O55" s="39">
        <v>135.59</v>
      </c>
      <c r="P55" s="28" t="s">
        <v>68</v>
      </c>
    </row>
    <row r="57" spans="5:14" ht="12.75">
      <c r="E57" s="224" t="s">
        <v>54</v>
      </c>
      <c r="F57" s="224"/>
      <c r="G57" s="224"/>
      <c r="H57" s="224"/>
      <c r="I57" s="224"/>
      <c r="J57" s="224"/>
      <c r="K57" s="224"/>
      <c r="L57" s="224"/>
      <c r="M57" s="224"/>
      <c r="N57" s="200"/>
    </row>
    <row r="58" spans="5:14" ht="12.75">
      <c r="E58" s="95" t="s">
        <v>5</v>
      </c>
      <c r="F58" s="87" t="s">
        <v>6</v>
      </c>
      <c r="G58" s="87"/>
      <c r="H58" s="87" t="s">
        <v>55</v>
      </c>
      <c r="I58" s="87"/>
      <c r="J58" s="87" t="s">
        <v>56</v>
      </c>
      <c r="K58" s="87"/>
      <c r="L58" s="87" t="s">
        <v>57</v>
      </c>
      <c r="M58" s="87"/>
      <c r="N58" s="203"/>
    </row>
    <row r="59" spans="5:14" ht="12.75">
      <c r="E59" s="96">
        <v>1</v>
      </c>
      <c r="F59" s="98" t="s">
        <v>66</v>
      </c>
      <c r="G59" s="89"/>
      <c r="H59" s="99">
        <v>135.59</v>
      </c>
      <c r="I59" s="90"/>
      <c r="J59" s="101">
        <v>227.5</v>
      </c>
      <c r="K59" s="143"/>
      <c r="L59" s="148">
        <v>87.4</v>
      </c>
      <c r="M59" s="92"/>
      <c r="N59" s="204"/>
    </row>
    <row r="60" spans="5:14" ht="12.75">
      <c r="E60" s="96">
        <v>2</v>
      </c>
      <c r="F60" s="21" t="s">
        <v>40</v>
      </c>
      <c r="G60" s="21"/>
      <c r="H60" s="22" t="s">
        <v>40</v>
      </c>
      <c r="I60" s="22"/>
      <c r="J60" s="23" t="s">
        <v>40</v>
      </c>
      <c r="K60" s="23"/>
      <c r="L60" s="24" t="s">
        <v>40</v>
      </c>
      <c r="M60" s="92"/>
      <c r="N60" s="204"/>
    </row>
    <row r="61" spans="5:14" ht="12.75">
      <c r="E61" s="95">
        <v>3</v>
      </c>
      <c r="F61" s="21" t="s">
        <v>40</v>
      </c>
      <c r="G61" s="21"/>
      <c r="H61" s="22" t="s">
        <v>40</v>
      </c>
      <c r="I61" s="22"/>
      <c r="J61" s="23" t="s">
        <v>40</v>
      </c>
      <c r="K61" s="23"/>
      <c r="L61" s="24" t="s">
        <v>40</v>
      </c>
      <c r="M61" s="92"/>
      <c r="N61" s="204"/>
    </row>
    <row r="62" spans="1:16" ht="12.75">
      <c r="A62" s="2"/>
      <c r="B62" s="7"/>
      <c r="C62" s="3"/>
      <c r="D62" s="3"/>
      <c r="E62" s="188"/>
      <c r="F62" s="4"/>
      <c r="G62" s="4"/>
      <c r="H62" s="145"/>
      <c r="I62" s="4"/>
      <c r="J62" s="4"/>
      <c r="K62" s="4"/>
      <c r="L62" s="7"/>
      <c r="M62" s="1"/>
      <c r="N62" s="195"/>
      <c r="O62" s="107"/>
      <c r="P62" s="1"/>
    </row>
    <row r="63" spans="1:16" ht="12.75">
      <c r="A63" s="230" t="s">
        <v>118</v>
      </c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</row>
    <row r="64" spans="1:16" ht="12.75">
      <c r="A64" s="7" t="s">
        <v>5</v>
      </c>
      <c r="B64" s="223" t="s">
        <v>6</v>
      </c>
      <c r="C64" s="2" t="s">
        <v>7</v>
      </c>
      <c r="D64" s="2" t="s">
        <v>8</v>
      </c>
      <c r="E64" s="223" t="s">
        <v>9</v>
      </c>
      <c r="F64" s="223" t="s">
        <v>10</v>
      </c>
      <c r="G64" s="2"/>
      <c r="H64" s="50" t="s">
        <v>11</v>
      </c>
      <c r="I64" s="2"/>
      <c r="J64" s="15" t="s">
        <v>12</v>
      </c>
      <c r="K64" s="15"/>
      <c r="L64" s="2" t="s">
        <v>13</v>
      </c>
      <c r="M64" s="2" t="s">
        <v>14</v>
      </c>
      <c r="N64" s="196" t="s">
        <v>184</v>
      </c>
      <c r="O64" s="63" t="s">
        <v>15</v>
      </c>
      <c r="P64" s="223" t="s">
        <v>16</v>
      </c>
    </row>
    <row r="65" spans="1:16" ht="12.75">
      <c r="A65" s="7" t="s">
        <v>17</v>
      </c>
      <c r="B65" s="223"/>
      <c r="C65" s="2" t="s">
        <v>18</v>
      </c>
      <c r="D65" s="2" t="s">
        <v>19</v>
      </c>
      <c r="E65" s="223"/>
      <c r="F65" s="223"/>
      <c r="G65" s="2"/>
      <c r="H65" s="50" t="s">
        <v>20</v>
      </c>
      <c r="I65" s="2">
        <v>1</v>
      </c>
      <c r="J65" s="2">
        <v>2</v>
      </c>
      <c r="K65" s="16">
        <v>3</v>
      </c>
      <c r="L65" s="16"/>
      <c r="M65" s="2" t="s">
        <v>21</v>
      </c>
      <c r="N65" s="196" t="s">
        <v>183</v>
      </c>
      <c r="O65" s="63" t="s">
        <v>22</v>
      </c>
      <c r="P65" s="223"/>
    </row>
    <row r="66" spans="1:16" ht="12.75">
      <c r="A66" s="223" t="s">
        <v>50</v>
      </c>
      <c r="B66" s="223"/>
      <c r="C66" s="223"/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</row>
    <row r="67" spans="1:16" ht="12.75">
      <c r="A67" s="26">
        <v>1</v>
      </c>
      <c r="B67" s="27" t="s">
        <v>119</v>
      </c>
      <c r="C67" s="28">
        <v>1993</v>
      </c>
      <c r="D67" s="28" t="s">
        <v>27</v>
      </c>
      <c r="E67" s="28" t="s">
        <v>115</v>
      </c>
      <c r="F67" s="29" t="s">
        <v>156</v>
      </c>
      <c r="H67" s="84">
        <v>81</v>
      </c>
      <c r="I67" s="41">
        <v>210</v>
      </c>
      <c r="J67" s="31">
        <v>225</v>
      </c>
      <c r="K67" s="31">
        <v>230</v>
      </c>
      <c r="L67" s="31">
        <v>230</v>
      </c>
      <c r="M67" s="47">
        <v>12</v>
      </c>
      <c r="N67" s="199" t="s">
        <v>200</v>
      </c>
      <c r="O67" s="39">
        <v>144.279</v>
      </c>
      <c r="P67" s="34" t="s">
        <v>32</v>
      </c>
    </row>
    <row r="69" spans="5:14" ht="12.75">
      <c r="E69" s="224" t="s">
        <v>54</v>
      </c>
      <c r="F69" s="224"/>
      <c r="G69" s="224"/>
      <c r="H69" s="224"/>
      <c r="I69" s="224"/>
      <c r="J69" s="224"/>
      <c r="K69" s="224"/>
      <c r="L69" s="224"/>
      <c r="M69" s="224"/>
      <c r="N69" s="200"/>
    </row>
    <row r="70" spans="5:14" ht="12.75">
      <c r="E70" s="95" t="s">
        <v>5</v>
      </c>
      <c r="F70" s="87" t="s">
        <v>6</v>
      </c>
      <c r="G70" s="87"/>
      <c r="H70" s="87" t="s">
        <v>55</v>
      </c>
      <c r="I70" s="87"/>
      <c r="J70" s="87" t="s">
        <v>56</v>
      </c>
      <c r="K70" s="87"/>
      <c r="L70" s="87" t="s">
        <v>57</v>
      </c>
      <c r="M70" s="87"/>
      <c r="N70" s="203"/>
    </row>
    <row r="71" spans="5:14" ht="12.75">
      <c r="E71" s="96">
        <v>1</v>
      </c>
      <c r="F71" s="98" t="s">
        <v>119</v>
      </c>
      <c r="G71" s="89"/>
      <c r="H71" s="99">
        <v>144.279</v>
      </c>
      <c r="I71" s="90"/>
      <c r="J71" s="101">
        <v>230</v>
      </c>
      <c r="K71" s="143"/>
      <c r="L71" s="104">
        <v>81</v>
      </c>
      <c r="M71" s="92"/>
      <c r="N71" s="204"/>
    </row>
    <row r="72" spans="5:14" ht="12.75">
      <c r="E72" s="96">
        <v>2</v>
      </c>
      <c r="F72" s="21" t="s">
        <v>40</v>
      </c>
      <c r="G72" s="21"/>
      <c r="H72" s="22" t="s">
        <v>40</v>
      </c>
      <c r="I72" s="22"/>
      <c r="J72" s="23" t="s">
        <v>40</v>
      </c>
      <c r="K72" s="23"/>
      <c r="L72" s="24" t="s">
        <v>40</v>
      </c>
      <c r="M72" s="92"/>
      <c r="N72" s="204"/>
    </row>
    <row r="73" spans="5:14" ht="12.75">
      <c r="E73" s="95">
        <v>3</v>
      </c>
      <c r="F73" s="21" t="s">
        <v>40</v>
      </c>
      <c r="G73" s="21"/>
      <c r="H73" s="22" t="s">
        <v>40</v>
      </c>
      <c r="I73" s="22"/>
      <c r="J73" s="23" t="s">
        <v>40</v>
      </c>
      <c r="K73" s="23"/>
      <c r="L73" s="24" t="s">
        <v>40</v>
      </c>
      <c r="M73" s="92"/>
      <c r="N73" s="204"/>
    </row>
    <row r="74" spans="1:16" ht="12.75">
      <c r="A74" s="2"/>
      <c r="B74" s="7"/>
      <c r="C74" s="3"/>
      <c r="D74" s="3"/>
      <c r="E74" s="1"/>
      <c r="F74" s="1"/>
      <c r="G74" s="1"/>
      <c r="H74" s="145"/>
      <c r="I74" s="1"/>
      <c r="J74" s="1"/>
      <c r="K74" s="1"/>
      <c r="L74" s="8"/>
      <c r="M74" s="1"/>
      <c r="N74" s="195"/>
      <c r="O74" s="107"/>
      <c r="P74" s="1"/>
    </row>
    <row r="75" spans="1:16" ht="12.75">
      <c r="A75" s="230" t="s">
        <v>120</v>
      </c>
      <c r="B75" s="230"/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</row>
    <row r="76" spans="1:16" ht="12.75">
      <c r="A76" s="7" t="s">
        <v>5</v>
      </c>
      <c r="B76" s="223" t="s">
        <v>6</v>
      </c>
      <c r="C76" s="2" t="s">
        <v>7</v>
      </c>
      <c r="D76" s="2" t="s">
        <v>8</v>
      </c>
      <c r="E76" s="223" t="s">
        <v>9</v>
      </c>
      <c r="F76" s="223" t="s">
        <v>10</v>
      </c>
      <c r="G76" s="2"/>
      <c r="H76" s="50" t="s">
        <v>11</v>
      </c>
      <c r="I76" s="2"/>
      <c r="J76" s="15" t="s">
        <v>12</v>
      </c>
      <c r="K76" s="15"/>
      <c r="L76" s="2" t="s">
        <v>13</v>
      </c>
      <c r="M76" s="2" t="s">
        <v>14</v>
      </c>
      <c r="N76" s="196" t="s">
        <v>184</v>
      </c>
      <c r="O76" s="63" t="s">
        <v>15</v>
      </c>
      <c r="P76" s="223" t="s">
        <v>16</v>
      </c>
    </row>
    <row r="77" spans="1:16" ht="12.75">
      <c r="A77" s="7" t="s">
        <v>17</v>
      </c>
      <c r="B77" s="223"/>
      <c r="C77" s="2" t="s">
        <v>18</v>
      </c>
      <c r="D77" s="2" t="s">
        <v>19</v>
      </c>
      <c r="E77" s="223"/>
      <c r="F77" s="223"/>
      <c r="G77" s="2"/>
      <c r="H77" s="50" t="s">
        <v>20</v>
      </c>
      <c r="I77" s="2">
        <v>1</v>
      </c>
      <c r="J77" s="2">
        <v>2</v>
      </c>
      <c r="K77" s="16">
        <v>3</v>
      </c>
      <c r="L77" s="16"/>
      <c r="M77" s="2" t="s">
        <v>21</v>
      </c>
      <c r="N77" s="196" t="s">
        <v>183</v>
      </c>
      <c r="O77" s="63" t="s">
        <v>60</v>
      </c>
      <c r="P77" s="223"/>
    </row>
    <row r="78" spans="1:16" ht="12.75">
      <c r="A78" s="223" t="s">
        <v>37</v>
      </c>
      <c r="B78" s="223"/>
      <c r="C78" s="223"/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</row>
    <row r="79" spans="1:16" ht="12.75">
      <c r="A79" s="26">
        <v>1</v>
      </c>
      <c r="B79" s="40" t="s">
        <v>121</v>
      </c>
      <c r="C79" s="36">
        <v>1987</v>
      </c>
      <c r="D79" s="36" t="s">
        <v>27</v>
      </c>
      <c r="E79" s="48" t="s">
        <v>40</v>
      </c>
      <c r="F79" s="29" t="s">
        <v>163</v>
      </c>
      <c r="H79" s="84">
        <v>51.3</v>
      </c>
      <c r="I79" s="41">
        <v>100</v>
      </c>
      <c r="J79" s="31">
        <v>110</v>
      </c>
      <c r="K79" s="31">
        <v>117.5</v>
      </c>
      <c r="L79" s="41">
        <v>117.5</v>
      </c>
      <c r="M79" s="48" t="s">
        <v>40</v>
      </c>
      <c r="N79" s="199" t="s">
        <v>200</v>
      </c>
      <c r="O79" s="39">
        <v>115.2558</v>
      </c>
      <c r="P79" s="36" t="s">
        <v>122</v>
      </c>
    </row>
    <row r="81" spans="5:14" ht="12.75">
      <c r="E81" s="224" t="s">
        <v>54</v>
      </c>
      <c r="F81" s="224"/>
      <c r="G81" s="224"/>
      <c r="H81" s="224"/>
      <c r="I81" s="224"/>
      <c r="J81" s="224"/>
      <c r="K81" s="224"/>
      <c r="L81" s="224"/>
      <c r="M81" s="224"/>
      <c r="N81" s="200"/>
    </row>
    <row r="82" spans="5:14" ht="12.75">
      <c r="E82" s="95" t="s">
        <v>5</v>
      </c>
      <c r="F82" s="87" t="s">
        <v>6</v>
      </c>
      <c r="G82" s="87"/>
      <c r="H82" s="87" t="s">
        <v>64</v>
      </c>
      <c r="I82" s="87"/>
      <c r="J82" s="87" t="s">
        <v>56</v>
      </c>
      <c r="K82" s="87"/>
      <c r="L82" s="87" t="s">
        <v>57</v>
      </c>
      <c r="M82" s="87"/>
      <c r="N82" s="203"/>
    </row>
    <row r="83" spans="5:14" ht="12.75">
      <c r="E83" s="96">
        <v>1</v>
      </c>
      <c r="F83" s="116" t="s">
        <v>121</v>
      </c>
      <c r="G83" s="89"/>
      <c r="H83" s="118">
        <v>115.2558</v>
      </c>
      <c r="I83" s="90"/>
      <c r="J83" s="102">
        <v>117.5</v>
      </c>
      <c r="K83" s="143"/>
      <c r="L83" s="104">
        <v>51.3</v>
      </c>
      <c r="M83" s="92"/>
      <c r="N83" s="204"/>
    </row>
    <row r="84" spans="5:14" ht="12.75">
      <c r="E84" s="96">
        <v>2</v>
      </c>
      <c r="F84" s="21" t="s">
        <v>40</v>
      </c>
      <c r="G84" s="21"/>
      <c r="H84" s="22" t="s">
        <v>40</v>
      </c>
      <c r="I84" s="22"/>
      <c r="J84" s="23" t="s">
        <v>40</v>
      </c>
      <c r="K84" s="23"/>
      <c r="L84" s="24" t="s">
        <v>40</v>
      </c>
      <c r="M84" s="92"/>
      <c r="N84" s="204"/>
    </row>
    <row r="85" spans="5:14" ht="12.75">
      <c r="E85" s="95">
        <v>3</v>
      </c>
      <c r="F85" s="21" t="s">
        <v>40</v>
      </c>
      <c r="G85" s="21"/>
      <c r="H85" s="22" t="s">
        <v>40</v>
      </c>
      <c r="I85" s="22"/>
      <c r="J85" s="23" t="s">
        <v>40</v>
      </c>
      <c r="K85" s="23"/>
      <c r="L85" s="24" t="s">
        <v>40</v>
      </c>
      <c r="M85" s="92"/>
      <c r="N85" s="204"/>
    </row>
    <row r="86" spans="1:16" ht="12.75">
      <c r="A86" s="2"/>
      <c r="B86" s="7"/>
      <c r="C86" s="3"/>
      <c r="D86" s="3"/>
      <c r="E86" s="1"/>
      <c r="F86" s="1"/>
      <c r="G86" s="1"/>
      <c r="H86" s="145"/>
      <c r="I86" s="1"/>
      <c r="J86" s="1"/>
      <c r="K86" s="1"/>
      <c r="L86" s="8"/>
      <c r="M86" s="1"/>
      <c r="N86" s="195"/>
      <c r="O86" s="107"/>
      <c r="P86" s="1"/>
    </row>
    <row r="87" spans="1:16" ht="12.75">
      <c r="A87" s="230" t="s">
        <v>123</v>
      </c>
      <c r="B87" s="230"/>
      <c r="C87" s="230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</row>
    <row r="88" spans="1:16" ht="12.75">
      <c r="A88" s="7" t="s">
        <v>5</v>
      </c>
      <c r="B88" s="223" t="s">
        <v>6</v>
      </c>
      <c r="C88" s="2" t="s">
        <v>7</v>
      </c>
      <c r="D88" s="2" t="s">
        <v>8</v>
      </c>
      <c r="E88" s="223" t="s">
        <v>9</v>
      </c>
      <c r="F88" s="223" t="s">
        <v>10</v>
      </c>
      <c r="G88" s="2"/>
      <c r="H88" s="50" t="s">
        <v>11</v>
      </c>
      <c r="I88" s="2"/>
      <c r="J88" s="15" t="s">
        <v>12</v>
      </c>
      <c r="K88" s="15"/>
      <c r="L88" s="2" t="s">
        <v>13</v>
      </c>
      <c r="M88" s="2" t="s">
        <v>14</v>
      </c>
      <c r="N88" s="196" t="s">
        <v>184</v>
      </c>
      <c r="O88" s="63" t="s">
        <v>15</v>
      </c>
      <c r="P88" s="223" t="s">
        <v>16</v>
      </c>
    </row>
    <row r="89" spans="1:16" ht="12.75">
      <c r="A89" s="7" t="s">
        <v>17</v>
      </c>
      <c r="B89" s="223"/>
      <c r="C89" s="2" t="s">
        <v>18</v>
      </c>
      <c r="D89" s="2" t="s">
        <v>19</v>
      </c>
      <c r="E89" s="223"/>
      <c r="F89" s="223"/>
      <c r="G89" s="2"/>
      <c r="H89" s="50" t="s">
        <v>20</v>
      </c>
      <c r="I89" s="2">
        <v>1</v>
      </c>
      <c r="J89" s="2">
        <v>2</v>
      </c>
      <c r="K89" s="16">
        <v>3</v>
      </c>
      <c r="L89" s="16"/>
      <c r="M89" s="2" t="s">
        <v>21</v>
      </c>
      <c r="N89" s="196" t="s">
        <v>183</v>
      </c>
      <c r="O89" s="63" t="s">
        <v>60</v>
      </c>
      <c r="P89" s="223"/>
    </row>
    <row r="90" spans="1:16" ht="12.75">
      <c r="A90" s="223" t="s">
        <v>80</v>
      </c>
      <c r="B90" s="223"/>
      <c r="C90" s="223"/>
      <c r="D90" s="223"/>
      <c r="E90" s="223"/>
      <c r="F90" s="223"/>
      <c r="G90" s="223"/>
      <c r="H90" s="223"/>
      <c r="I90" s="223"/>
      <c r="J90" s="223"/>
      <c r="K90" s="223"/>
      <c r="L90" s="223"/>
      <c r="M90" s="223"/>
      <c r="N90" s="223"/>
      <c r="O90" s="223"/>
      <c r="P90" s="223"/>
    </row>
    <row r="91" spans="1:16" ht="12.75">
      <c r="A91" s="26">
        <v>1</v>
      </c>
      <c r="B91" s="27" t="s">
        <v>124</v>
      </c>
      <c r="C91" s="28">
        <v>1978</v>
      </c>
      <c r="D91" s="36" t="s">
        <v>27</v>
      </c>
      <c r="E91" s="28" t="s">
        <v>115</v>
      </c>
      <c r="F91" s="29" t="s">
        <v>156</v>
      </c>
      <c r="H91" s="85">
        <v>62.6</v>
      </c>
      <c r="I91" s="26">
        <v>50</v>
      </c>
      <c r="J91" s="31">
        <v>55</v>
      </c>
      <c r="K91" s="31">
        <v>60</v>
      </c>
      <c r="L91" s="31">
        <v>60</v>
      </c>
      <c r="M91" s="47">
        <v>12</v>
      </c>
      <c r="N91" s="199" t="s">
        <v>40</v>
      </c>
      <c r="O91" s="39">
        <v>46.8742</v>
      </c>
      <c r="P91" s="34" t="s">
        <v>32</v>
      </c>
    </row>
    <row r="92" spans="1:16" ht="12.75">
      <c r="A92" s="223" t="s">
        <v>82</v>
      </c>
      <c r="B92" s="223"/>
      <c r="C92" s="223"/>
      <c r="D92" s="223"/>
      <c r="E92" s="223"/>
      <c r="F92" s="223"/>
      <c r="G92" s="223"/>
      <c r="H92" s="223"/>
      <c r="I92" s="223"/>
      <c r="J92" s="223"/>
      <c r="K92" s="223"/>
      <c r="L92" s="223"/>
      <c r="M92" s="223"/>
      <c r="N92" s="223"/>
      <c r="O92" s="223"/>
      <c r="P92" s="223"/>
    </row>
    <row r="93" spans="1:16" ht="12.75">
      <c r="A93" s="26">
        <v>1</v>
      </c>
      <c r="B93" s="27" t="s">
        <v>83</v>
      </c>
      <c r="C93" s="28">
        <v>1979</v>
      </c>
      <c r="D93" s="36" t="s">
        <v>27</v>
      </c>
      <c r="E93" s="28" t="s">
        <v>115</v>
      </c>
      <c r="F93" s="29" t="s">
        <v>156</v>
      </c>
      <c r="H93" s="84">
        <v>78.6</v>
      </c>
      <c r="I93" s="41">
        <v>135</v>
      </c>
      <c r="J93" s="35">
        <v>-140</v>
      </c>
      <c r="K93" s="31">
        <v>140</v>
      </c>
      <c r="L93" s="31">
        <v>140</v>
      </c>
      <c r="M93" s="47">
        <v>12</v>
      </c>
      <c r="N93" s="199" t="s">
        <v>202</v>
      </c>
      <c r="O93" s="39">
        <v>89.768</v>
      </c>
      <c r="P93" s="34" t="s">
        <v>32</v>
      </c>
    </row>
    <row r="94" spans="1:16" ht="12.75">
      <c r="A94" s="223" t="s">
        <v>89</v>
      </c>
      <c r="B94" s="223"/>
      <c r="C94" s="223"/>
      <c r="D94" s="223"/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  <c r="P94" s="223"/>
    </row>
    <row r="95" spans="1:16" ht="12.75">
      <c r="A95" s="26">
        <v>1</v>
      </c>
      <c r="B95" s="27" t="s">
        <v>90</v>
      </c>
      <c r="C95" s="28">
        <v>1973</v>
      </c>
      <c r="D95" s="36" t="s">
        <v>27</v>
      </c>
      <c r="E95" s="28" t="s">
        <v>115</v>
      </c>
      <c r="F95" s="29" t="s">
        <v>156</v>
      </c>
      <c r="H95" s="85">
        <v>84</v>
      </c>
      <c r="I95" s="41">
        <v>110</v>
      </c>
      <c r="J95" s="31">
        <v>120</v>
      </c>
      <c r="K95" s="31">
        <v>125</v>
      </c>
      <c r="L95" s="31">
        <v>125</v>
      </c>
      <c r="M95" s="47">
        <v>12</v>
      </c>
      <c r="N95" s="199" t="s">
        <v>40</v>
      </c>
      <c r="O95" s="39">
        <v>81.7384</v>
      </c>
      <c r="P95" s="34" t="s">
        <v>32</v>
      </c>
    </row>
    <row r="96" spans="1:16" ht="12.75">
      <c r="A96" s="223" t="s">
        <v>92</v>
      </c>
      <c r="B96" s="223"/>
      <c r="C96" s="223"/>
      <c r="D96" s="223"/>
      <c r="E96" s="223"/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</row>
    <row r="97" spans="1:16" s="151" customFormat="1" ht="25.5">
      <c r="A97" s="125">
        <v>1</v>
      </c>
      <c r="B97" s="27" t="s">
        <v>91</v>
      </c>
      <c r="C97" s="28">
        <v>1972</v>
      </c>
      <c r="D97" s="36" t="s">
        <v>27</v>
      </c>
      <c r="E97" s="46" t="s">
        <v>164</v>
      </c>
      <c r="F97" s="27" t="s">
        <v>67</v>
      </c>
      <c r="G97" s="112"/>
      <c r="H97" s="123">
        <v>99.8</v>
      </c>
      <c r="I97" s="31">
        <v>200</v>
      </c>
      <c r="J97" s="31">
        <v>215</v>
      </c>
      <c r="K97" s="31">
        <v>220</v>
      </c>
      <c r="L97" s="31">
        <v>220</v>
      </c>
      <c r="M97" s="36">
        <v>12</v>
      </c>
      <c r="N97" s="198" t="s">
        <v>203</v>
      </c>
      <c r="O97" s="33">
        <v>133.2131</v>
      </c>
      <c r="P97" s="28" t="s">
        <v>68</v>
      </c>
    </row>
    <row r="98" spans="1:16" ht="12.75">
      <c r="A98" s="223" t="s">
        <v>94</v>
      </c>
      <c r="B98" s="223"/>
      <c r="C98" s="223"/>
      <c r="D98" s="223"/>
      <c r="E98" s="223"/>
      <c r="F98" s="223"/>
      <c r="G98" s="223"/>
      <c r="H98" s="223"/>
      <c r="I98" s="223"/>
      <c r="J98" s="223"/>
      <c r="K98" s="223"/>
      <c r="L98" s="223"/>
      <c r="M98" s="223"/>
      <c r="N98" s="223"/>
      <c r="O98" s="223"/>
      <c r="P98" s="223"/>
    </row>
    <row r="99" spans="1:16" ht="12.75">
      <c r="A99" s="26">
        <v>1</v>
      </c>
      <c r="B99" s="43" t="s">
        <v>93</v>
      </c>
      <c r="C99" s="44">
        <v>1970</v>
      </c>
      <c r="D99" s="36" t="s">
        <v>27</v>
      </c>
      <c r="E99" s="44" t="s">
        <v>46</v>
      </c>
      <c r="F99" s="29" t="s">
        <v>158</v>
      </c>
      <c r="H99" s="123">
        <v>106</v>
      </c>
      <c r="I99" s="41">
        <v>150</v>
      </c>
      <c r="J99" s="31">
        <v>170</v>
      </c>
      <c r="K99" s="31">
        <v>185</v>
      </c>
      <c r="L99" s="31">
        <v>185</v>
      </c>
      <c r="M99" s="47">
        <v>12</v>
      </c>
      <c r="N99" s="199" t="s">
        <v>204</v>
      </c>
      <c r="O99" s="39">
        <v>114.73</v>
      </c>
      <c r="P99" s="45" t="s">
        <v>41</v>
      </c>
    </row>
    <row r="101" spans="5:14" ht="12.75">
      <c r="E101" s="224" t="s">
        <v>54</v>
      </c>
      <c r="F101" s="224"/>
      <c r="G101" s="224"/>
      <c r="H101" s="224"/>
      <c r="I101" s="224"/>
      <c r="J101" s="224"/>
      <c r="K101" s="224"/>
      <c r="L101" s="224"/>
      <c r="M101" s="224"/>
      <c r="N101" s="200"/>
    </row>
    <row r="102" spans="5:14" ht="12.75">
      <c r="E102" s="95" t="s">
        <v>5</v>
      </c>
      <c r="F102" s="87" t="s">
        <v>6</v>
      </c>
      <c r="G102" s="87"/>
      <c r="H102" s="87" t="s">
        <v>55</v>
      </c>
      <c r="I102" s="87"/>
      <c r="J102" s="87" t="s">
        <v>56</v>
      </c>
      <c r="K102" s="87"/>
      <c r="L102" s="87" t="s">
        <v>57</v>
      </c>
      <c r="M102" s="87"/>
      <c r="N102" s="203"/>
    </row>
    <row r="103" spans="5:14" ht="12.75">
      <c r="E103" s="96">
        <v>1</v>
      </c>
      <c r="F103" s="98" t="s">
        <v>91</v>
      </c>
      <c r="G103" s="89"/>
      <c r="H103" s="118">
        <v>133.2131</v>
      </c>
      <c r="I103" s="90"/>
      <c r="J103" s="104">
        <v>220</v>
      </c>
      <c r="K103" s="143"/>
      <c r="L103" s="23">
        <v>99.8</v>
      </c>
      <c r="M103" s="92"/>
      <c r="N103" s="204"/>
    </row>
    <row r="104" spans="5:14" ht="12.75">
      <c r="E104" s="96">
        <v>2</v>
      </c>
      <c r="F104" s="124" t="s">
        <v>93</v>
      </c>
      <c r="G104" s="89"/>
      <c r="H104" s="118">
        <v>114.73</v>
      </c>
      <c r="I104" s="90"/>
      <c r="J104" s="104">
        <v>185</v>
      </c>
      <c r="K104" s="143"/>
      <c r="L104" s="23">
        <v>106</v>
      </c>
      <c r="M104" s="92"/>
      <c r="N104" s="204"/>
    </row>
    <row r="105" spans="5:14" ht="12.75">
      <c r="E105" s="95">
        <v>3</v>
      </c>
      <c r="F105" s="98" t="s">
        <v>83</v>
      </c>
      <c r="G105" s="89"/>
      <c r="H105" s="118">
        <v>89.768</v>
      </c>
      <c r="I105" s="93"/>
      <c r="J105" s="104">
        <v>140</v>
      </c>
      <c r="K105" s="143"/>
      <c r="L105" s="104">
        <v>78.6</v>
      </c>
      <c r="M105" s="92"/>
      <c r="N105" s="204"/>
    </row>
  </sheetData>
  <sheetProtection/>
  <mergeCells count="57">
    <mergeCell ref="A98:P98"/>
    <mergeCell ref="A94:P94"/>
    <mergeCell ref="A96:P96"/>
    <mergeCell ref="E101:M101"/>
    <mergeCell ref="A90:P90"/>
    <mergeCell ref="A92:P92"/>
    <mergeCell ref="A87:P87"/>
    <mergeCell ref="B88:B89"/>
    <mergeCell ref="E88:E89"/>
    <mergeCell ref="F88:F89"/>
    <mergeCell ref="P88:P89"/>
    <mergeCell ref="A78:P78"/>
    <mergeCell ref="E81:M81"/>
    <mergeCell ref="A75:P75"/>
    <mergeCell ref="B76:B77"/>
    <mergeCell ref="E76:E77"/>
    <mergeCell ref="F76:F77"/>
    <mergeCell ref="P76:P77"/>
    <mergeCell ref="A66:P66"/>
    <mergeCell ref="E69:M69"/>
    <mergeCell ref="A63:P63"/>
    <mergeCell ref="B64:B65"/>
    <mergeCell ref="E64:E65"/>
    <mergeCell ref="F64:F65"/>
    <mergeCell ref="P64:P65"/>
    <mergeCell ref="A54:P54"/>
    <mergeCell ref="E57:M57"/>
    <mergeCell ref="A51:P51"/>
    <mergeCell ref="B52:B53"/>
    <mergeCell ref="E52:E53"/>
    <mergeCell ref="F52:F53"/>
    <mergeCell ref="P52:P53"/>
    <mergeCell ref="E29:M29"/>
    <mergeCell ref="A38:P38"/>
    <mergeCell ref="A41:P41"/>
    <mergeCell ref="E45:M45"/>
    <mergeCell ref="A35:P35"/>
    <mergeCell ref="B36:B37"/>
    <mergeCell ref="E36:E37"/>
    <mergeCell ref="F36:F37"/>
    <mergeCell ref="P36:P37"/>
    <mergeCell ref="F30:G30"/>
    <mergeCell ref="H30:I30"/>
    <mergeCell ref="J30:K30"/>
    <mergeCell ref="L30:M30"/>
    <mergeCell ref="A18:P18"/>
    <mergeCell ref="A21:P21"/>
    <mergeCell ref="A23:P23"/>
    <mergeCell ref="A25:P25"/>
    <mergeCell ref="A5:O5"/>
    <mergeCell ref="A6:O6"/>
    <mergeCell ref="A7:O7"/>
    <mergeCell ref="A15:P15"/>
    <mergeCell ref="B16:B17"/>
    <mergeCell ref="E16:E17"/>
    <mergeCell ref="F16:F17"/>
    <mergeCell ref="P16:P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6"/>
  <sheetViews>
    <sheetView zoomScale="90" zoomScaleNormal="90" zoomScalePageLayoutView="90" workbookViewId="0" topLeftCell="A1">
      <selection activeCell="S93" sqref="S93"/>
    </sheetView>
  </sheetViews>
  <sheetFormatPr defaultColWidth="9.140625" defaultRowHeight="15"/>
  <cols>
    <col min="1" max="1" width="6.7109375" style="26" bestFit="1" customWidth="1"/>
    <col min="2" max="2" width="20.421875" style="29" bestFit="1" customWidth="1"/>
    <col min="3" max="3" width="10.8515625" style="29" bestFit="1" customWidth="1"/>
    <col min="4" max="4" width="9.28125" style="29" bestFit="1" customWidth="1"/>
    <col min="5" max="5" width="22.421875" style="29" bestFit="1" customWidth="1"/>
    <col min="6" max="6" width="7.00390625" style="29" bestFit="1" customWidth="1"/>
    <col min="7" max="7" width="13.421875" style="29" customWidth="1"/>
    <col min="8" max="8" width="15.00390625" style="51" bestFit="1" customWidth="1"/>
    <col min="9" max="9" width="20.421875" style="58" bestFit="1" customWidth="1"/>
    <col min="10" max="10" width="17.00390625" style="61" bestFit="1" customWidth="1"/>
    <col min="11" max="11" width="17.00390625" style="205" customWidth="1"/>
    <col min="12" max="12" width="16.140625" style="68" bestFit="1" customWidth="1"/>
    <col min="13" max="13" width="23.8515625" style="48" bestFit="1" customWidth="1"/>
    <col min="14" max="16384" width="9.140625" style="135" customWidth="1"/>
  </cols>
  <sheetData>
    <row r="1" spans="1:16" ht="12.75">
      <c r="A1" s="2"/>
      <c r="B1" s="4"/>
      <c r="C1" s="3"/>
      <c r="D1" s="3"/>
      <c r="E1" s="1"/>
      <c r="F1" s="1"/>
      <c r="G1" s="1"/>
      <c r="H1" s="49"/>
      <c r="I1" s="52"/>
      <c r="J1" s="60"/>
      <c r="K1" s="195"/>
      <c r="L1" s="64"/>
      <c r="M1" s="4"/>
      <c r="N1" s="10"/>
      <c r="O1" s="10"/>
      <c r="P1" s="10"/>
    </row>
    <row r="2" spans="1:16" ht="12.75">
      <c r="A2" s="2"/>
      <c r="B2" s="4"/>
      <c r="C2" s="3"/>
      <c r="D2" s="3"/>
      <c r="E2" s="1"/>
      <c r="F2" s="1"/>
      <c r="G2" s="1"/>
      <c r="H2" s="49"/>
      <c r="I2" s="52"/>
      <c r="J2" s="60"/>
      <c r="K2" s="195"/>
      <c r="L2" s="64"/>
      <c r="M2" s="4"/>
      <c r="N2" s="10"/>
      <c r="O2" s="10"/>
      <c r="P2" s="10"/>
    </row>
    <row r="3" spans="1:16" ht="12.75">
      <c r="A3" s="2"/>
      <c r="B3" s="4"/>
      <c r="C3" s="3"/>
      <c r="D3" s="3"/>
      <c r="E3" s="1"/>
      <c r="F3" s="1"/>
      <c r="G3" s="1"/>
      <c r="H3" s="49"/>
      <c r="I3" s="52"/>
      <c r="J3" s="60"/>
      <c r="K3" s="195"/>
      <c r="L3" s="64"/>
      <c r="M3" s="4"/>
      <c r="N3" s="10"/>
      <c r="O3" s="10"/>
      <c r="P3" s="10"/>
    </row>
    <row r="4" spans="1:16" ht="12.75">
      <c r="A4" s="2"/>
      <c r="B4" s="4"/>
      <c r="C4" s="3"/>
      <c r="D4" s="3"/>
      <c r="E4" s="1"/>
      <c r="F4" s="1"/>
      <c r="G4" s="1"/>
      <c r="H4" s="49"/>
      <c r="I4" s="52"/>
      <c r="J4" s="60"/>
      <c r="K4" s="195"/>
      <c r="L4" s="64"/>
      <c r="M4" s="4"/>
      <c r="N4" s="10"/>
      <c r="O4" s="10"/>
      <c r="P4" s="10"/>
    </row>
    <row r="5" spans="1:16" ht="18">
      <c r="A5" s="232" t="s">
        <v>2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10"/>
    </row>
    <row r="6" spans="1:16" ht="18">
      <c r="A6" s="236" t="s">
        <v>3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152"/>
      <c r="O6" s="152"/>
      <c r="P6" s="10"/>
    </row>
    <row r="7" spans="1:16" ht="18">
      <c r="A7" s="232" t="s">
        <v>0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10"/>
    </row>
    <row r="8" spans="1:16" ht="12.75">
      <c r="A8" s="2"/>
      <c r="B8" s="2"/>
      <c r="C8" s="2"/>
      <c r="D8" s="2"/>
      <c r="E8" s="2"/>
      <c r="F8" s="2"/>
      <c r="G8" s="2"/>
      <c r="H8" s="50"/>
      <c r="I8" s="53"/>
      <c r="J8" s="16"/>
      <c r="K8" s="196"/>
      <c r="L8" s="65"/>
      <c r="M8" s="2"/>
      <c r="N8" s="13"/>
      <c r="O8" s="13"/>
      <c r="P8" s="10"/>
    </row>
    <row r="9" spans="1:16" ht="12.75">
      <c r="A9" s="2"/>
      <c r="B9" s="4"/>
      <c r="C9" s="3"/>
      <c r="D9" s="3"/>
      <c r="E9" s="1"/>
      <c r="F9" s="1"/>
      <c r="G9" s="1"/>
      <c r="H9" s="49"/>
      <c r="I9" s="52"/>
      <c r="J9" s="60"/>
      <c r="K9" s="195"/>
      <c r="L9" s="64"/>
      <c r="M9" s="4"/>
      <c r="N9" s="10"/>
      <c r="O9" s="10"/>
      <c r="P9" s="10"/>
    </row>
    <row r="10" spans="1:16" ht="12.75">
      <c r="A10" s="2"/>
      <c r="B10" s="4"/>
      <c r="C10" s="3"/>
      <c r="D10" s="3"/>
      <c r="E10" s="1"/>
      <c r="F10" s="1"/>
      <c r="G10" s="1"/>
      <c r="H10" s="49"/>
      <c r="I10" s="52"/>
      <c r="J10" s="60"/>
      <c r="K10" s="195"/>
      <c r="L10" s="64"/>
      <c r="M10" s="4"/>
      <c r="N10" s="10"/>
      <c r="O10" s="10"/>
      <c r="P10" s="10"/>
    </row>
    <row r="11" spans="1:16" ht="12.75">
      <c r="A11" s="2"/>
      <c r="B11" s="4"/>
      <c r="C11" s="3"/>
      <c r="D11" s="3"/>
      <c r="E11" s="1"/>
      <c r="F11" s="1"/>
      <c r="G11" s="1"/>
      <c r="H11" s="49"/>
      <c r="I11" s="52"/>
      <c r="J11" s="60"/>
      <c r="K11" s="195"/>
      <c r="L11" s="64"/>
      <c r="M11" s="4"/>
      <c r="N11" s="10"/>
      <c r="O11" s="10"/>
      <c r="P11" s="10"/>
    </row>
    <row r="12" spans="1:16" ht="12.75">
      <c r="A12" s="2"/>
      <c r="B12" s="4"/>
      <c r="C12" s="3"/>
      <c r="D12" s="3"/>
      <c r="E12" s="1"/>
      <c r="F12" s="1"/>
      <c r="G12" s="1"/>
      <c r="H12" s="49"/>
      <c r="I12" s="52"/>
      <c r="J12" s="60"/>
      <c r="K12" s="195"/>
      <c r="L12" s="64"/>
      <c r="M12" s="4"/>
      <c r="N12" s="10"/>
      <c r="O12" s="10"/>
      <c r="P12" s="10"/>
    </row>
    <row r="13" spans="1:16" s="137" customFormat="1" ht="15">
      <c r="A13" s="70"/>
      <c r="B13" s="71" t="s">
        <v>4</v>
      </c>
      <c r="C13" s="72"/>
      <c r="D13" s="72"/>
      <c r="E13" s="73"/>
      <c r="F13" s="73"/>
      <c r="G13" s="73"/>
      <c r="H13" s="147"/>
      <c r="I13" s="74"/>
      <c r="J13" s="76"/>
      <c r="K13" s="197"/>
      <c r="L13" s="161" t="s">
        <v>1</v>
      </c>
      <c r="M13" s="168"/>
      <c r="N13" s="153"/>
      <c r="O13" s="153"/>
      <c r="P13" s="153"/>
    </row>
    <row r="14" spans="1:16" ht="12.75">
      <c r="A14" s="2"/>
      <c r="B14" s="7"/>
      <c r="C14" s="3"/>
      <c r="D14" s="3"/>
      <c r="E14" s="1"/>
      <c r="F14" s="1"/>
      <c r="G14" s="1"/>
      <c r="H14" s="49"/>
      <c r="I14" s="52"/>
      <c r="J14" s="60"/>
      <c r="K14" s="195"/>
      <c r="L14" s="64"/>
      <c r="M14" s="7"/>
      <c r="N14" s="10"/>
      <c r="O14" s="10"/>
      <c r="P14" s="10"/>
    </row>
    <row r="15" spans="1:16" s="137" customFormat="1" ht="15">
      <c r="A15" s="233" t="s">
        <v>125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</row>
    <row r="16" spans="1:13" ht="12.75">
      <c r="A16" s="7"/>
      <c r="B16" s="7"/>
      <c r="C16" s="7"/>
      <c r="D16" s="7"/>
      <c r="E16" s="7"/>
      <c r="F16" s="7"/>
      <c r="G16" s="7"/>
      <c r="H16" s="154"/>
      <c r="I16" s="156"/>
      <c r="J16" s="158"/>
      <c r="K16" s="212"/>
      <c r="L16" s="162"/>
      <c r="M16" s="7"/>
    </row>
    <row r="17" spans="1:13" ht="12.75">
      <c r="A17" s="7" t="s">
        <v>5</v>
      </c>
      <c r="B17" s="223" t="s">
        <v>6</v>
      </c>
      <c r="C17" s="2" t="s">
        <v>7</v>
      </c>
      <c r="D17" s="2" t="s">
        <v>8</v>
      </c>
      <c r="E17" s="223" t="s">
        <v>9</v>
      </c>
      <c r="F17" s="223" t="s">
        <v>10</v>
      </c>
      <c r="G17" s="2"/>
      <c r="H17" s="50" t="s">
        <v>11</v>
      </c>
      <c r="I17" s="234" t="s">
        <v>126</v>
      </c>
      <c r="J17" s="235" t="s">
        <v>127</v>
      </c>
      <c r="K17" s="196" t="s">
        <v>184</v>
      </c>
      <c r="L17" s="65" t="s">
        <v>15</v>
      </c>
      <c r="M17" s="223" t="s">
        <v>16</v>
      </c>
    </row>
    <row r="18" spans="1:13" ht="12.75">
      <c r="A18" s="7" t="s">
        <v>17</v>
      </c>
      <c r="B18" s="223"/>
      <c r="C18" s="2" t="s">
        <v>18</v>
      </c>
      <c r="D18" s="2" t="s">
        <v>19</v>
      </c>
      <c r="E18" s="223"/>
      <c r="F18" s="223"/>
      <c r="G18" s="2"/>
      <c r="H18" s="50" t="s">
        <v>20</v>
      </c>
      <c r="I18" s="234"/>
      <c r="J18" s="235"/>
      <c r="K18" s="196" t="s">
        <v>183</v>
      </c>
      <c r="L18" s="65" t="s">
        <v>128</v>
      </c>
      <c r="M18" s="223"/>
    </row>
    <row r="19" spans="1:13" ht="12.75">
      <c r="A19" s="223" t="s">
        <v>29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</row>
    <row r="20" spans="1:13" ht="12.75">
      <c r="A20" s="26">
        <v>1</v>
      </c>
      <c r="B20" s="27" t="s">
        <v>24</v>
      </c>
      <c r="C20" s="28">
        <v>2007</v>
      </c>
      <c r="D20" s="28" t="s">
        <v>27</v>
      </c>
      <c r="E20" s="28" t="s">
        <v>25</v>
      </c>
      <c r="F20" s="29" t="s">
        <v>156</v>
      </c>
      <c r="H20" s="84">
        <v>38.4</v>
      </c>
      <c r="I20" s="31">
        <v>20</v>
      </c>
      <c r="J20" s="32">
        <v>59</v>
      </c>
      <c r="K20" s="208" t="s">
        <v>40</v>
      </c>
      <c r="L20" s="67">
        <f>I20*J20*1.33245</f>
        <v>1572.291</v>
      </c>
      <c r="M20" s="28" t="s">
        <v>129</v>
      </c>
    </row>
    <row r="21" spans="1:13" ht="12.75">
      <c r="A21" s="223" t="s">
        <v>36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</row>
    <row r="22" spans="1:13" ht="12.75">
      <c r="A22" s="26">
        <v>1</v>
      </c>
      <c r="B22" s="27" t="s">
        <v>30</v>
      </c>
      <c r="C22" s="28">
        <v>2004</v>
      </c>
      <c r="D22" s="28" t="s">
        <v>27</v>
      </c>
      <c r="E22" s="28" t="s">
        <v>25</v>
      </c>
      <c r="F22" s="29" t="s">
        <v>156</v>
      </c>
      <c r="H22" s="84">
        <v>48</v>
      </c>
      <c r="I22" s="31">
        <v>25</v>
      </c>
      <c r="J22" s="32">
        <v>39</v>
      </c>
      <c r="K22" s="208" t="s">
        <v>40</v>
      </c>
      <c r="L22" s="67">
        <v>1032.135</v>
      </c>
      <c r="M22" s="34" t="s">
        <v>32</v>
      </c>
    </row>
    <row r="23" spans="1:13" ht="12.75">
      <c r="A23" s="26">
        <v>2</v>
      </c>
      <c r="B23" s="27" t="s">
        <v>31</v>
      </c>
      <c r="C23" s="28">
        <v>2008</v>
      </c>
      <c r="D23" s="28" t="s">
        <v>27</v>
      </c>
      <c r="E23" s="28" t="s">
        <v>26</v>
      </c>
      <c r="F23" s="29" t="s">
        <v>157</v>
      </c>
      <c r="H23" s="84">
        <v>46.7</v>
      </c>
      <c r="I23" s="31">
        <v>25</v>
      </c>
      <c r="J23" s="32">
        <v>13</v>
      </c>
      <c r="K23" s="208" t="s">
        <v>40</v>
      </c>
      <c r="L23" s="67">
        <v>354.4775</v>
      </c>
      <c r="M23" s="34" t="s">
        <v>33</v>
      </c>
    </row>
    <row r="24" spans="1:13" ht="12.75">
      <c r="A24" s="223" t="s">
        <v>37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</row>
    <row r="25" spans="1:13" ht="12.75">
      <c r="A25" s="26">
        <v>1</v>
      </c>
      <c r="B25" s="27" t="s">
        <v>34</v>
      </c>
      <c r="C25" s="28">
        <v>2002</v>
      </c>
      <c r="D25" s="28" t="s">
        <v>27</v>
      </c>
      <c r="E25" s="28" t="s">
        <v>25</v>
      </c>
      <c r="F25" s="29" t="s">
        <v>156</v>
      </c>
      <c r="H25" s="84">
        <v>51</v>
      </c>
      <c r="I25" s="31">
        <v>27.5</v>
      </c>
      <c r="J25" s="32">
        <v>37</v>
      </c>
      <c r="K25" s="198" t="s">
        <v>205</v>
      </c>
      <c r="L25" s="66">
        <f>+I25*J25*0.9875</f>
        <v>1004.78125</v>
      </c>
      <c r="M25" s="34" t="s">
        <v>32</v>
      </c>
    </row>
    <row r="26" spans="1:13" ht="12.75">
      <c r="A26" s="223" t="s">
        <v>111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</row>
    <row r="27" spans="1:13" ht="12.75">
      <c r="A27" s="26">
        <v>1</v>
      </c>
      <c r="B27" s="27" t="s">
        <v>112</v>
      </c>
      <c r="C27" s="28">
        <v>2003</v>
      </c>
      <c r="D27" s="28" t="s">
        <v>27</v>
      </c>
      <c r="E27" s="28" t="s">
        <v>26</v>
      </c>
      <c r="F27" s="29" t="s">
        <v>157</v>
      </c>
      <c r="H27" s="84">
        <v>54.5</v>
      </c>
      <c r="I27" s="31">
        <v>22.5</v>
      </c>
      <c r="J27" s="32">
        <v>31</v>
      </c>
      <c r="K27" s="198" t="s">
        <v>205</v>
      </c>
      <c r="L27" s="67">
        <f>+I27*J27*0.9184</f>
        <v>640.584</v>
      </c>
      <c r="M27" s="34" t="s">
        <v>33</v>
      </c>
    </row>
    <row r="28" spans="1:13" ht="12.75">
      <c r="A28" s="223" t="s">
        <v>42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</row>
    <row r="29" spans="1:13" ht="12.75">
      <c r="A29" s="26">
        <v>1</v>
      </c>
      <c r="B29" s="27" t="s">
        <v>130</v>
      </c>
      <c r="C29" s="28">
        <v>2007</v>
      </c>
      <c r="D29" s="28" t="s">
        <v>27</v>
      </c>
      <c r="E29" s="28" t="s">
        <v>26</v>
      </c>
      <c r="F29" s="29" t="s">
        <v>157</v>
      </c>
      <c r="H29" s="84">
        <v>57.2</v>
      </c>
      <c r="I29" s="31">
        <v>30</v>
      </c>
      <c r="J29" s="32">
        <v>42</v>
      </c>
      <c r="K29" s="198" t="s">
        <v>205</v>
      </c>
      <c r="L29" s="67">
        <v>1104.327</v>
      </c>
      <c r="M29" s="34" t="s">
        <v>33</v>
      </c>
    </row>
    <row r="30" spans="1:13" ht="12.75">
      <c r="A30" s="26">
        <v>2</v>
      </c>
      <c r="B30" s="27" t="s">
        <v>39</v>
      </c>
      <c r="C30" s="28">
        <v>2005</v>
      </c>
      <c r="D30" s="28" t="s">
        <v>27</v>
      </c>
      <c r="E30" s="28" t="s">
        <v>26</v>
      </c>
      <c r="F30" s="29" t="s">
        <v>157</v>
      </c>
      <c r="H30" s="84">
        <v>59</v>
      </c>
      <c r="I30" s="31">
        <v>30</v>
      </c>
      <c r="J30" s="32">
        <v>35</v>
      </c>
      <c r="K30" s="198" t="s">
        <v>205</v>
      </c>
      <c r="L30" s="67">
        <v>888.9825</v>
      </c>
      <c r="M30" s="34" t="s">
        <v>33</v>
      </c>
    </row>
    <row r="31" spans="1:13" ht="12.75">
      <c r="A31" s="223" t="s">
        <v>43</v>
      </c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</row>
    <row r="32" spans="1:13" ht="12.75">
      <c r="A32" s="26">
        <v>1</v>
      </c>
      <c r="B32" s="27" t="s">
        <v>44</v>
      </c>
      <c r="C32" s="28">
        <v>2002</v>
      </c>
      <c r="D32" s="28" t="s">
        <v>27</v>
      </c>
      <c r="E32" s="28" t="s">
        <v>47</v>
      </c>
      <c r="F32" s="29" t="s">
        <v>165</v>
      </c>
      <c r="H32" s="84">
        <v>70.5</v>
      </c>
      <c r="I32" s="31">
        <v>35</v>
      </c>
      <c r="J32" s="32">
        <v>56</v>
      </c>
      <c r="K32" s="198" t="s">
        <v>205</v>
      </c>
      <c r="L32" s="66">
        <v>1423.4499999999998</v>
      </c>
      <c r="M32" s="34" t="s">
        <v>49</v>
      </c>
    </row>
    <row r="33" spans="1:13" ht="12.75">
      <c r="A33" s="26">
        <v>2</v>
      </c>
      <c r="B33" s="27" t="s">
        <v>45</v>
      </c>
      <c r="C33" s="28">
        <v>2004</v>
      </c>
      <c r="D33" s="28" t="s">
        <v>27</v>
      </c>
      <c r="E33" s="28" t="s">
        <v>25</v>
      </c>
      <c r="F33" s="29" t="s">
        <v>156</v>
      </c>
      <c r="H33" s="85">
        <v>75</v>
      </c>
      <c r="I33" s="31">
        <v>37.5</v>
      </c>
      <c r="J33" s="32">
        <v>33</v>
      </c>
      <c r="K33" s="198" t="s">
        <v>205</v>
      </c>
      <c r="L33" s="67">
        <v>852.0806249999999</v>
      </c>
      <c r="M33" s="48" t="s">
        <v>129</v>
      </c>
    </row>
    <row r="35" spans="4:13" ht="12.75">
      <c r="D35" s="224" t="s">
        <v>54</v>
      </c>
      <c r="E35" s="224"/>
      <c r="F35" s="224"/>
      <c r="G35" s="224"/>
      <c r="H35" s="224"/>
      <c r="I35" s="224"/>
      <c r="J35" s="224"/>
      <c r="K35" s="224"/>
      <c r="L35" s="224"/>
      <c r="M35" s="224"/>
    </row>
    <row r="36" spans="4:13" ht="12.75">
      <c r="D36" s="95" t="s">
        <v>5</v>
      </c>
      <c r="E36" s="164" t="s">
        <v>6</v>
      </c>
      <c r="F36" s="164"/>
      <c r="G36" s="164" t="s">
        <v>131</v>
      </c>
      <c r="H36" s="164"/>
      <c r="I36" s="164" t="s">
        <v>57</v>
      </c>
      <c r="J36" s="164"/>
      <c r="K36" s="213"/>
      <c r="L36" s="164"/>
      <c r="M36" s="169"/>
    </row>
    <row r="37" spans="4:13" ht="12.75">
      <c r="D37" s="96">
        <v>1</v>
      </c>
      <c r="E37" s="98" t="s">
        <v>24</v>
      </c>
      <c r="F37" s="89"/>
      <c r="G37" s="166">
        <v>1572.291</v>
      </c>
      <c r="H37" s="91"/>
      <c r="I37" s="104">
        <v>38.4</v>
      </c>
      <c r="J37" s="143"/>
      <c r="K37" s="213"/>
      <c r="L37" s="143"/>
      <c r="M37" s="23"/>
    </row>
    <row r="38" spans="4:13" ht="12.75">
      <c r="D38" s="96">
        <v>2</v>
      </c>
      <c r="E38" s="98" t="s">
        <v>44</v>
      </c>
      <c r="F38" s="89"/>
      <c r="G38" s="167">
        <v>1423.4499999999998</v>
      </c>
      <c r="H38" s="91"/>
      <c r="I38" s="104">
        <v>70.5</v>
      </c>
      <c r="J38" s="143"/>
      <c r="K38" s="213"/>
      <c r="L38" s="143"/>
      <c r="M38" s="23"/>
    </row>
    <row r="39" spans="4:13" ht="12.75">
      <c r="D39" s="95">
        <v>3</v>
      </c>
      <c r="E39" s="98" t="s">
        <v>130</v>
      </c>
      <c r="F39" s="132"/>
      <c r="G39" s="166">
        <v>1104.327</v>
      </c>
      <c r="H39" s="132"/>
      <c r="I39" s="104">
        <v>57.2</v>
      </c>
      <c r="J39" s="87"/>
      <c r="K39" s="203"/>
      <c r="L39" s="87"/>
      <c r="M39" s="19"/>
    </row>
    <row r="40" spans="4:13" ht="12.75">
      <c r="D40" s="19"/>
      <c r="E40" s="20"/>
      <c r="F40" s="20"/>
      <c r="G40" s="20"/>
      <c r="H40" s="155"/>
      <c r="I40" s="157"/>
      <c r="J40" s="159"/>
      <c r="K40" s="200"/>
      <c r="L40" s="163"/>
      <c r="M40" s="19"/>
    </row>
    <row r="41" spans="1:16" ht="12.75">
      <c r="A41" s="238" t="s">
        <v>132</v>
      </c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</row>
    <row r="42" spans="1:13" ht="12.75">
      <c r="A42" s="7"/>
      <c r="B42" s="7"/>
      <c r="C42" s="7"/>
      <c r="D42" s="7"/>
      <c r="E42" s="7"/>
      <c r="F42" s="7"/>
      <c r="G42" s="7"/>
      <c r="H42" s="154"/>
      <c r="I42" s="156"/>
      <c r="J42" s="158"/>
      <c r="K42" s="212"/>
      <c r="L42" s="162"/>
      <c r="M42" s="7"/>
    </row>
    <row r="43" spans="1:13" ht="12.75">
      <c r="A43" s="7" t="s">
        <v>5</v>
      </c>
      <c r="B43" s="223" t="s">
        <v>6</v>
      </c>
      <c r="C43" s="2" t="s">
        <v>7</v>
      </c>
      <c r="D43" s="2" t="s">
        <v>8</v>
      </c>
      <c r="E43" s="223" t="s">
        <v>9</v>
      </c>
      <c r="F43" s="223" t="s">
        <v>10</v>
      </c>
      <c r="G43" s="2"/>
      <c r="H43" s="50" t="s">
        <v>11</v>
      </c>
      <c r="I43" s="234" t="s">
        <v>126</v>
      </c>
      <c r="J43" s="235" t="s">
        <v>127</v>
      </c>
      <c r="K43" s="196" t="s">
        <v>184</v>
      </c>
      <c r="L43" s="65" t="s">
        <v>15</v>
      </c>
      <c r="M43" s="223" t="s">
        <v>16</v>
      </c>
    </row>
    <row r="44" spans="1:13" ht="12.75">
      <c r="A44" s="7" t="s">
        <v>17</v>
      </c>
      <c r="B44" s="223"/>
      <c r="C44" s="2" t="s">
        <v>18</v>
      </c>
      <c r="D44" s="2" t="s">
        <v>19</v>
      </c>
      <c r="E44" s="223"/>
      <c r="F44" s="223"/>
      <c r="G44" s="2"/>
      <c r="H44" s="50" t="s">
        <v>20</v>
      </c>
      <c r="I44" s="234"/>
      <c r="J44" s="235"/>
      <c r="K44" s="196" t="s">
        <v>183</v>
      </c>
      <c r="L44" s="65" t="s">
        <v>128</v>
      </c>
      <c r="M44" s="223"/>
    </row>
    <row r="45" spans="1:13" ht="12.75">
      <c r="A45" s="223" t="s">
        <v>76</v>
      </c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</row>
    <row r="46" spans="1:13" ht="12.75">
      <c r="A46" s="26">
        <v>1</v>
      </c>
      <c r="B46" s="29" t="s">
        <v>133</v>
      </c>
      <c r="C46" s="48">
        <v>1999</v>
      </c>
      <c r="D46" s="28" t="s">
        <v>27</v>
      </c>
      <c r="E46" s="28" t="s">
        <v>40</v>
      </c>
      <c r="F46" s="29" t="s">
        <v>162</v>
      </c>
      <c r="H46" s="85">
        <v>105</v>
      </c>
      <c r="I46" s="31">
        <v>105</v>
      </c>
      <c r="J46" s="32">
        <v>23</v>
      </c>
      <c r="K46" s="198" t="s">
        <v>204</v>
      </c>
      <c r="L46" s="67">
        <f>I46*J46*0.57065</f>
        <v>1378.11975</v>
      </c>
      <c r="M46" s="36" t="s">
        <v>68</v>
      </c>
    </row>
    <row r="48" spans="4:13" ht="12.75">
      <c r="D48" s="237" t="s">
        <v>54</v>
      </c>
      <c r="E48" s="237"/>
      <c r="F48" s="237"/>
      <c r="G48" s="237"/>
      <c r="H48" s="237"/>
      <c r="I48" s="237"/>
      <c r="J48" s="237"/>
      <c r="K48" s="237"/>
      <c r="L48" s="237"/>
      <c r="M48" s="237"/>
    </row>
    <row r="49" spans="4:13" ht="12.75">
      <c r="D49" s="95" t="s">
        <v>5</v>
      </c>
      <c r="E49" s="164" t="s">
        <v>6</v>
      </c>
      <c r="F49" s="164"/>
      <c r="G49" s="164" t="s">
        <v>131</v>
      </c>
      <c r="H49" s="164"/>
      <c r="I49" s="164" t="s">
        <v>57</v>
      </c>
      <c r="J49" s="164"/>
      <c r="K49" s="213"/>
      <c r="L49" s="164"/>
      <c r="M49" s="164"/>
    </row>
    <row r="50" spans="4:13" ht="12.75">
      <c r="D50" s="96">
        <v>1</v>
      </c>
      <c r="E50" s="89" t="s">
        <v>133</v>
      </c>
      <c r="F50" s="89"/>
      <c r="G50" s="170">
        <v>1378.11975</v>
      </c>
      <c r="H50" s="150"/>
      <c r="I50" s="143">
        <v>105</v>
      </c>
      <c r="J50" s="143"/>
      <c r="K50" s="213"/>
      <c r="L50" s="143"/>
      <c r="M50" s="143"/>
    </row>
    <row r="51" spans="4:13" ht="12.75">
      <c r="D51" s="96">
        <v>2</v>
      </c>
      <c r="E51" s="21" t="s">
        <v>40</v>
      </c>
      <c r="F51" s="21"/>
      <c r="G51" s="57" t="s">
        <v>40</v>
      </c>
      <c r="H51" s="57"/>
      <c r="I51" s="23" t="s">
        <v>40</v>
      </c>
      <c r="J51" s="143"/>
      <c r="K51" s="213"/>
      <c r="L51" s="143"/>
      <c r="M51" s="143"/>
    </row>
    <row r="52" spans="4:13" ht="12.75">
      <c r="D52" s="95">
        <v>3</v>
      </c>
      <c r="E52" s="20" t="s">
        <v>40</v>
      </c>
      <c r="F52" s="20"/>
      <c r="G52" s="20" t="s">
        <v>40</v>
      </c>
      <c r="H52" s="20"/>
      <c r="I52" s="19" t="s">
        <v>40</v>
      </c>
      <c r="J52" s="87"/>
      <c r="K52" s="203"/>
      <c r="L52" s="87"/>
      <c r="M52" s="87"/>
    </row>
    <row r="53" spans="1:16" ht="12.75">
      <c r="A53" s="2"/>
      <c r="B53" s="7"/>
      <c r="C53" s="3"/>
      <c r="D53" s="3"/>
      <c r="E53" s="1"/>
      <c r="F53" s="1"/>
      <c r="G53" s="1"/>
      <c r="H53" s="49"/>
      <c r="I53" s="52"/>
      <c r="J53" s="60"/>
      <c r="K53" s="195"/>
      <c r="L53" s="64"/>
      <c r="M53" s="7"/>
      <c r="N53" s="10"/>
      <c r="O53" s="10"/>
      <c r="P53" s="10"/>
    </row>
    <row r="54" spans="1:16" ht="12.75">
      <c r="A54" s="238" t="s">
        <v>134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</row>
    <row r="55" spans="1:13" ht="12.75">
      <c r="A55" s="7"/>
      <c r="B55" s="7"/>
      <c r="C55" s="7"/>
      <c r="D55" s="7"/>
      <c r="E55" s="7"/>
      <c r="F55" s="7"/>
      <c r="G55" s="7"/>
      <c r="H55" s="154"/>
      <c r="I55" s="156"/>
      <c r="J55" s="158"/>
      <c r="K55" s="212"/>
      <c r="L55" s="162"/>
      <c r="M55" s="7"/>
    </row>
    <row r="56" spans="1:13" ht="12.75">
      <c r="A56" s="7" t="s">
        <v>5</v>
      </c>
      <c r="B56" s="223" t="s">
        <v>6</v>
      </c>
      <c r="C56" s="2" t="s">
        <v>7</v>
      </c>
      <c r="D56" s="2" t="s">
        <v>8</v>
      </c>
      <c r="E56" s="223" t="s">
        <v>9</v>
      </c>
      <c r="F56" s="223" t="s">
        <v>10</v>
      </c>
      <c r="G56" s="2"/>
      <c r="H56" s="50" t="s">
        <v>11</v>
      </c>
      <c r="I56" s="234" t="s">
        <v>126</v>
      </c>
      <c r="J56" s="235" t="s">
        <v>127</v>
      </c>
      <c r="K56" s="196" t="s">
        <v>184</v>
      </c>
      <c r="L56" s="65" t="s">
        <v>15</v>
      </c>
      <c r="M56" s="223" t="s">
        <v>16</v>
      </c>
    </row>
    <row r="57" spans="1:13" ht="12.75">
      <c r="A57" s="7" t="s">
        <v>17</v>
      </c>
      <c r="B57" s="223"/>
      <c r="C57" s="2" t="s">
        <v>18</v>
      </c>
      <c r="D57" s="2" t="s">
        <v>19</v>
      </c>
      <c r="E57" s="223"/>
      <c r="F57" s="223"/>
      <c r="G57" s="2"/>
      <c r="H57" s="50" t="s">
        <v>20</v>
      </c>
      <c r="I57" s="234"/>
      <c r="J57" s="235"/>
      <c r="K57" s="196" t="s">
        <v>183</v>
      </c>
      <c r="L57" s="65" t="s">
        <v>128</v>
      </c>
      <c r="M57" s="223"/>
    </row>
    <row r="58" spans="1:13" ht="12.75">
      <c r="A58" s="223" t="s">
        <v>36</v>
      </c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</row>
    <row r="59" spans="1:13" ht="12.75">
      <c r="A59" s="26">
        <v>1</v>
      </c>
      <c r="B59" s="40" t="s">
        <v>51</v>
      </c>
      <c r="C59" s="36">
        <v>2008</v>
      </c>
      <c r="D59" s="28" t="s">
        <v>27</v>
      </c>
      <c r="E59" s="36" t="s">
        <v>26</v>
      </c>
      <c r="F59" s="29" t="s">
        <v>157</v>
      </c>
      <c r="H59" s="84">
        <v>46.7</v>
      </c>
      <c r="I59" s="31">
        <v>27.5</v>
      </c>
      <c r="J59" s="32">
        <v>7</v>
      </c>
      <c r="K59" s="208" t="s">
        <v>40</v>
      </c>
      <c r="L59" s="67">
        <f>I59*J59*1.2038</f>
        <v>231.73149999999998</v>
      </c>
      <c r="M59" s="36" t="s">
        <v>33</v>
      </c>
    </row>
    <row r="60" ht="12.75">
      <c r="L60" s="67"/>
    </row>
    <row r="61" spans="4:13" ht="12.75">
      <c r="D61" s="224" t="s">
        <v>54</v>
      </c>
      <c r="E61" s="224"/>
      <c r="F61" s="224"/>
      <c r="G61" s="224"/>
      <c r="H61" s="224"/>
      <c r="I61" s="224"/>
      <c r="J61" s="224"/>
      <c r="K61" s="224"/>
      <c r="L61" s="224"/>
      <c r="M61" s="224"/>
    </row>
    <row r="62" spans="4:13" ht="12.75">
      <c r="D62" s="95" t="s">
        <v>5</v>
      </c>
      <c r="E62" s="164" t="s">
        <v>6</v>
      </c>
      <c r="F62" s="164"/>
      <c r="G62" s="164" t="s">
        <v>131</v>
      </c>
      <c r="H62" s="164"/>
      <c r="I62" s="164" t="s">
        <v>57</v>
      </c>
      <c r="J62" s="164"/>
      <c r="K62" s="213"/>
      <c r="L62" s="164"/>
      <c r="M62" s="164"/>
    </row>
    <row r="63" spans="4:13" ht="12.75">
      <c r="D63" s="96">
        <v>1</v>
      </c>
      <c r="E63" s="116" t="s">
        <v>51</v>
      </c>
      <c r="F63" s="89"/>
      <c r="G63" s="171">
        <v>231.7315</v>
      </c>
      <c r="H63" s="91"/>
      <c r="I63" s="104">
        <v>46.7</v>
      </c>
      <c r="J63" s="143"/>
      <c r="K63" s="213"/>
      <c r="L63" s="143"/>
      <c r="M63" s="143"/>
    </row>
    <row r="64" spans="4:13" ht="12.75">
      <c r="D64" s="96">
        <v>2</v>
      </c>
      <c r="E64" s="21" t="s">
        <v>40</v>
      </c>
      <c r="F64" s="21"/>
      <c r="G64" s="57" t="s">
        <v>40</v>
      </c>
      <c r="H64" s="57"/>
      <c r="I64" s="23" t="s">
        <v>40</v>
      </c>
      <c r="J64" s="143"/>
      <c r="K64" s="213"/>
      <c r="L64" s="143"/>
      <c r="M64" s="143"/>
    </row>
    <row r="65" spans="4:13" ht="12.75">
      <c r="D65" s="95">
        <v>3</v>
      </c>
      <c r="E65" s="20" t="s">
        <v>40</v>
      </c>
      <c r="F65" s="20"/>
      <c r="G65" s="20" t="s">
        <v>40</v>
      </c>
      <c r="H65" s="20"/>
      <c r="I65" s="19" t="s">
        <v>40</v>
      </c>
      <c r="J65" s="87"/>
      <c r="K65" s="203"/>
      <c r="L65" s="87"/>
      <c r="M65" s="87"/>
    </row>
    <row r="66" spans="1:16" ht="12.75">
      <c r="A66" s="2"/>
      <c r="B66" s="7"/>
      <c r="C66" s="3"/>
      <c r="D66" s="3"/>
      <c r="E66" s="1"/>
      <c r="F66" s="1"/>
      <c r="G66" s="1"/>
      <c r="H66" s="49"/>
      <c r="I66" s="52"/>
      <c r="J66" s="60"/>
      <c r="K66" s="195"/>
      <c r="L66" s="64"/>
      <c r="M66" s="7"/>
      <c r="N66" s="10"/>
      <c r="O66" s="10"/>
      <c r="P66" s="10"/>
    </row>
    <row r="67" spans="1:16" ht="12.75">
      <c r="A67" s="238" t="s">
        <v>135</v>
      </c>
      <c r="B67" s="238"/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</row>
    <row r="68" spans="1:13" ht="12.75">
      <c r="A68" s="7"/>
      <c r="B68" s="7"/>
      <c r="C68" s="7"/>
      <c r="D68" s="7"/>
      <c r="E68" s="7"/>
      <c r="F68" s="7"/>
      <c r="G68" s="7"/>
      <c r="H68" s="154"/>
      <c r="I68" s="156"/>
      <c r="J68" s="158"/>
      <c r="K68" s="212"/>
      <c r="L68" s="162"/>
      <c r="M68" s="7"/>
    </row>
    <row r="69" spans="1:13" ht="12.75">
      <c r="A69" s="7" t="s">
        <v>5</v>
      </c>
      <c r="B69" s="223" t="s">
        <v>6</v>
      </c>
      <c r="C69" s="2" t="s">
        <v>7</v>
      </c>
      <c r="D69" s="2" t="s">
        <v>8</v>
      </c>
      <c r="E69" s="223" t="s">
        <v>9</v>
      </c>
      <c r="F69" s="223" t="s">
        <v>10</v>
      </c>
      <c r="G69" s="2"/>
      <c r="H69" s="50" t="s">
        <v>11</v>
      </c>
      <c r="I69" s="234" t="s">
        <v>126</v>
      </c>
      <c r="J69" s="235" t="s">
        <v>127</v>
      </c>
      <c r="K69" s="196" t="s">
        <v>184</v>
      </c>
      <c r="L69" s="65" t="s">
        <v>15</v>
      </c>
      <c r="M69" s="223" t="s">
        <v>16</v>
      </c>
    </row>
    <row r="70" spans="1:13" ht="12.75">
      <c r="A70" s="7" t="s">
        <v>17</v>
      </c>
      <c r="B70" s="223"/>
      <c r="C70" s="2" t="s">
        <v>18</v>
      </c>
      <c r="D70" s="2" t="s">
        <v>19</v>
      </c>
      <c r="E70" s="223"/>
      <c r="F70" s="223"/>
      <c r="G70" s="2"/>
      <c r="H70" s="50" t="s">
        <v>20</v>
      </c>
      <c r="I70" s="234"/>
      <c r="J70" s="235"/>
      <c r="K70" s="196" t="s">
        <v>183</v>
      </c>
      <c r="L70" s="65" t="s">
        <v>128</v>
      </c>
      <c r="M70" s="223"/>
    </row>
    <row r="71" spans="1:13" ht="12.75">
      <c r="A71" s="223" t="s">
        <v>63</v>
      </c>
      <c r="B71" s="223"/>
      <c r="C71" s="223"/>
      <c r="D71" s="223"/>
      <c r="E71" s="223"/>
      <c r="F71" s="223"/>
      <c r="G71" s="223"/>
      <c r="H71" s="223"/>
      <c r="I71" s="223"/>
      <c r="J71" s="223"/>
      <c r="K71" s="223"/>
      <c r="L71" s="223"/>
      <c r="M71" s="223"/>
    </row>
    <row r="72" spans="1:13" ht="12.75">
      <c r="A72" s="26">
        <v>1</v>
      </c>
      <c r="B72" s="115" t="s">
        <v>136</v>
      </c>
      <c r="C72" s="48">
        <v>1984</v>
      </c>
      <c r="D72" s="28" t="s">
        <v>27</v>
      </c>
      <c r="E72" s="36" t="s">
        <v>26</v>
      </c>
      <c r="F72" s="29" t="s">
        <v>157</v>
      </c>
      <c r="H72" s="85">
        <v>62.2</v>
      </c>
      <c r="I72" s="31">
        <v>32.5</v>
      </c>
      <c r="J72" s="32">
        <v>19</v>
      </c>
      <c r="K72" s="198" t="s">
        <v>202</v>
      </c>
      <c r="L72" s="67">
        <f>I72*J72*0.9596</f>
        <v>592.553</v>
      </c>
      <c r="M72" s="36" t="s">
        <v>33</v>
      </c>
    </row>
    <row r="74" spans="4:13" ht="12.75">
      <c r="D74" s="237" t="s">
        <v>54</v>
      </c>
      <c r="E74" s="237"/>
      <c r="F74" s="237"/>
      <c r="G74" s="237"/>
      <c r="H74" s="237"/>
      <c r="I74" s="237"/>
      <c r="J74" s="237"/>
      <c r="K74" s="237"/>
      <c r="L74" s="237"/>
      <c r="M74" s="237"/>
    </row>
    <row r="75" spans="4:13" ht="12.75">
      <c r="D75" s="95" t="s">
        <v>5</v>
      </c>
      <c r="E75" s="164" t="s">
        <v>6</v>
      </c>
      <c r="F75" s="164"/>
      <c r="G75" s="164" t="s">
        <v>131</v>
      </c>
      <c r="H75" s="164"/>
      <c r="I75" s="164" t="s">
        <v>57</v>
      </c>
      <c r="J75" s="164"/>
      <c r="K75" s="213"/>
      <c r="L75" s="164"/>
      <c r="M75" s="164"/>
    </row>
    <row r="76" spans="4:13" ht="12.75">
      <c r="D76" s="96">
        <v>1</v>
      </c>
      <c r="E76" s="131" t="s">
        <v>136</v>
      </c>
      <c r="F76" s="89"/>
      <c r="G76" s="171">
        <v>592.553</v>
      </c>
      <c r="H76" s="91"/>
      <c r="I76" s="102">
        <v>62.2</v>
      </c>
      <c r="J76" s="143"/>
      <c r="K76" s="213"/>
      <c r="L76" s="143"/>
      <c r="M76" s="143"/>
    </row>
    <row r="77" spans="4:13" ht="12.75">
      <c r="D77" s="96">
        <v>2</v>
      </c>
      <c r="E77" s="21" t="s">
        <v>40</v>
      </c>
      <c r="F77" s="21"/>
      <c r="G77" s="57" t="s">
        <v>40</v>
      </c>
      <c r="H77" s="57"/>
      <c r="I77" s="23" t="s">
        <v>40</v>
      </c>
      <c r="J77" s="143"/>
      <c r="K77" s="213"/>
      <c r="L77" s="143"/>
      <c r="M77" s="143"/>
    </row>
    <row r="78" spans="4:13" ht="12.75">
      <c r="D78" s="95">
        <v>3</v>
      </c>
      <c r="E78" s="20" t="s">
        <v>40</v>
      </c>
      <c r="F78" s="20"/>
      <c r="G78" s="20" t="s">
        <v>40</v>
      </c>
      <c r="H78" s="20"/>
      <c r="I78" s="19" t="s">
        <v>40</v>
      </c>
      <c r="J78" s="87"/>
      <c r="K78" s="203"/>
      <c r="L78" s="87"/>
      <c r="M78" s="87"/>
    </row>
    <row r="79" spans="1:16" ht="12.75">
      <c r="A79" s="2"/>
      <c r="B79" s="7"/>
      <c r="C79" s="3"/>
      <c r="D79" s="3"/>
      <c r="E79" s="172"/>
      <c r="F79" s="172"/>
      <c r="G79" s="172"/>
      <c r="H79" s="173"/>
      <c r="I79" s="174"/>
      <c r="J79" s="60"/>
      <c r="K79" s="195"/>
      <c r="L79" s="64"/>
      <c r="M79" s="7"/>
      <c r="N79" s="10"/>
      <c r="O79" s="10"/>
      <c r="P79" s="10"/>
    </row>
    <row r="80" spans="1:16" ht="12.75">
      <c r="A80" s="238" t="s">
        <v>137</v>
      </c>
      <c r="B80" s="238"/>
      <c r="C80" s="238"/>
      <c r="D80" s="238"/>
      <c r="E80" s="238"/>
      <c r="F80" s="238"/>
      <c r="G80" s="238"/>
      <c r="H80" s="238"/>
      <c r="I80" s="238"/>
      <c r="J80" s="238"/>
      <c r="K80" s="238"/>
      <c r="L80" s="238"/>
      <c r="M80" s="238"/>
      <c r="N80" s="238"/>
      <c r="O80" s="238"/>
      <c r="P80" s="238"/>
    </row>
    <row r="81" spans="1:13" ht="12.75">
      <c r="A81" s="7"/>
      <c r="B81" s="7"/>
      <c r="C81" s="7"/>
      <c r="D81" s="7"/>
      <c r="E81" s="7"/>
      <c r="F81" s="7"/>
      <c r="G81" s="7"/>
      <c r="H81" s="154"/>
      <c r="I81" s="156"/>
      <c r="J81" s="158"/>
      <c r="K81" s="212"/>
      <c r="L81" s="162"/>
      <c r="M81" s="7"/>
    </row>
    <row r="82" spans="1:13" ht="12.75">
      <c r="A82" s="7" t="s">
        <v>5</v>
      </c>
      <c r="B82" s="223" t="s">
        <v>6</v>
      </c>
      <c r="C82" s="2" t="s">
        <v>7</v>
      </c>
      <c r="D82" s="2" t="s">
        <v>8</v>
      </c>
      <c r="E82" s="223" t="s">
        <v>9</v>
      </c>
      <c r="F82" s="223" t="s">
        <v>10</v>
      </c>
      <c r="G82" s="2"/>
      <c r="H82" s="50" t="s">
        <v>11</v>
      </c>
      <c r="I82" s="234" t="s">
        <v>126</v>
      </c>
      <c r="J82" s="235" t="s">
        <v>127</v>
      </c>
      <c r="K82" s="196" t="s">
        <v>184</v>
      </c>
      <c r="L82" s="65" t="s">
        <v>15</v>
      </c>
      <c r="M82" s="223" t="s">
        <v>16</v>
      </c>
    </row>
    <row r="83" spans="1:13" ht="12.75">
      <c r="A83" s="7" t="s">
        <v>17</v>
      </c>
      <c r="B83" s="223"/>
      <c r="C83" s="2" t="s">
        <v>18</v>
      </c>
      <c r="D83" s="2" t="s">
        <v>19</v>
      </c>
      <c r="E83" s="223"/>
      <c r="F83" s="223"/>
      <c r="G83" s="2"/>
      <c r="H83" s="50" t="s">
        <v>20</v>
      </c>
      <c r="I83" s="234"/>
      <c r="J83" s="235"/>
      <c r="K83" s="196" t="s">
        <v>183</v>
      </c>
      <c r="L83" s="65" t="s">
        <v>128</v>
      </c>
      <c r="M83" s="223"/>
    </row>
    <row r="84" spans="1:13" ht="12.75">
      <c r="A84" s="223" t="s">
        <v>28</v>
      </c>
      <c r="B84" s="223"/>
      <c r="C84" s="223"/>
      <c r="D84" s="223"/>
      <c r="E84" s="223"/>
      <c r="F84" s="223"/>
      <c r="G84" s="223"/>
      <c r="H84" s="223"/>
      <c r="I84" s="223"/>
      <c r="J84" s="223"/>
      <c r="K84" s="223"/>
      <c r="L84" s="223"/>
      <c r="M84" s="223"/>
    </row>
    <row r="85" spans="1:13" ht="12.75">
      <c r="A85" s="26">
        <v>1</v>
      </c>
      <c r="B85" s="29" t="s">
        <v>100</v>
      </c>
      <c r="C85" s="48">
        <v>1993</v>
      </c>
      <c r="D85" s="28" t="s">
        <v>27</v>
      </c>
      <c r="E85" s="28" t="s">
        <v>40</v>
      </c>
      <c r="F85" s="27" t="s">
        <v>162</v>
      </c>
      <c r="H85" s="85">
        <v>88</v>
      </c>
      <c r="I85" s="31">
        <v>90</v>
      </c>
      <c r="J85" s="32">
        <v>27</v>
      </c>
      <c r="K85" s="198" t="s">
        <v>204</v>
      </c>
      <c r="L85" s="67">
        <f>I85*J85*0.6197</f>
        <v>1505.871</v>
      </c>
      <c r="M85" s="48" t="s">
        <v>68</v>
      </c>
    </row>
    <row r="86" spans="1:13" ht="12.75">
      <c r="A86" s="223" t="s">
        <v>76</v>
      </c>
      <c r="B86" s="223"/>
      <c r="C86" s="223"/>
      <c r="D86" s="223"/>
      <c r="E86" s="223"/>
      <c r="F86" s="223"/>
      <c r="G86" s="223"/>
      <c r="H86" s="223"/>
      <c r="I86" s="223"/>
      <c r="J86" s="223"/>
      <c r="K86" s="223"/>
      <c r="L86" s="223"/>
      <c r="M86" s="223"/>
    </row>
    <row r="87" spans="1:13" ht="12.75">
      <c r="A87" s="26">
        <v>1</v>
      </c>
      <c r="B87" s="27" t="s">
        <v>103</v>
      </c>
      <c r="C87" s="28">
        <v>1981</v>
      </c>
      <c r="D87" s="28" t="s">
        <v>27</v>
      </c>
      <c r="E87" s="48" t="s">
        <v>40</v>
      </c>
      <c r="F87" s="29" t="s">
        <v>156</v>
      </c>
      <c r="H87" s="85">
        <v>109</v>
      </c>
      <c r="I87" s="31">
        <v>110</v>
      </c>
      <c r="J87" s="32">
        <v>27</v>
      </c>
      <c r="K87" s="198" t="s">
        <v>203</v>
      </c>
      <c r="L87" s="67">
        <f>I87*J87*0.56395</f>
        <v>1674.9315</v>
      </c>
      <c r="M87" s="48" t="s">
        <v>68</v>
      </c>
    </row>
    <row r="89" spans="4:13" ht="12.75">
      <c r="D89" s="237" t="s">
        <v>54</v>
      </c>
      <c r="E89" s="237"/>
      <c r="F89" s="237"/>
      <c r="G89" s="237"/>
      <c r="H89" s="237"/>
      <c r="I89" s="237"/>
      <c r="J89" s="237"/>
      <c r="K89" s="237"/>
      <c r="L89" s="237"/>
      <c r="M89" s="237"/>
    </row>
    <row r="90" spans="4:13" ht="12.75">
      <c r="D90" s="95" t="s">
        <v>5</v>
      </c>
      <c r="E90" s="164" t="s">
        <v>6</v>
      </c>
      <c r="F90" s="164"/>
      <c r="G90" s="164" t="s">
        <v>131</v>
      </c>
      <c r="H90" s="164"/>
      <c r="I90" s="164" t="s">
        <v>57</v>
      </c>
      <c r="J90" s="164"/>
      <c r="K90" s="213"/>
      <c r="L90" s="164"/>
      <c r="M90" s="164"/>
    </row>
    <row r="91" spans="4:13" ht="12.75">
      <c r="D91" s="96">
        <v>1</v>
      </c>
      <c r="E91" s="98" t="s">
        <v>103</v>
      </c>
      <c r="F91" s="89"/>
      <c r="G91" s="165">
        <v>1674.9315</v>
      </c>
      <c r="H91" s="91"/>
      <c r="I91" s="102">
        <v>109</v>
      </c>
      <c r="J91" s="143"/>
      <c r="K91" s="213"/>
      <c r="L91" s="143"/>
      <c r="M91" s="143"/>
    </row>
    <row r="92" spans="4:13" ht="12.75">
      <c r="D92" s="96">
        <v>2</v>
      </c>
      <c r="E92" s="128" t="s">
        <v>100</v>
      </c>
      <c r="F92" s="89"/>
      <c r="G92" s="165">
        <v>1505.871</v>
      </c>
      <c r="H92" s="91"/>
      <c r="I92" s="102">
        <v>88</v>
      </c>
      <c r="J92" s="143"/>
      <c r="K92" s="213"/>
      <c r="L92" s="143"/>
      <c r="M92" s="143"/>
    </row>
    <row r="93" spans="4:13" ht="12.75">
      <c r="D93" s="95">
        <v>3</v>
      </c>
      <c r="E93" s="20" t="s">
        <v>40</v>
      </c>
      <c r="F93" s="20"/>
      <c r="G93" s="20" t="s">
        <v>40</v>
      </c>
      <c r="H93" s="20"/>
      <c r="I93" s="19" t="s">
        <v>40</v>
      </c>
      <c r="J93" s="87"/>
      <c r="K93" s="203"/>
      <c r="L93" s="87"/>
      <c r="M93" s="87"/>
    </row>
    <row r="94" spans="1:16" ht="12.75">
      <c r="A94" s="2"/>
      <c r="B94" s="7"/>
      <c r="C94" s="3"/>
      <c r="D94" s="3"/>
      <c r="E94" s="1"/>
      <c r="F94" s="1"/>
      <c r="G94" s="1"/>
      <c r="H94" s="49"/>
      <c r="I94" s="52"/>
      <c r="J94" s="60"/>
      <c r="K94" s="195"/>
      <c r="L94" s="64"/>
      <c r="M94" s="7"/>
      <c r="N94" s="10"/>
      <c r="O94" s="10"/>
      <c r="P94" s="10"/>
    </row>
    <row r="95" spans="1:16" ht="12.75">
      <c r="A95" s="238" t="s">
        <v>138</v>
      </c>
      <c r="B95" s="238"/>
      <c r="C95" s="238"/>
      <c r="D95" s="238"/>
      <c r="E95" s="238"/>
      <c r="F95" s="238"/>
      <c r="G95" s="238"/>
      <c r="H95" s="238"/>
      <c r="I95" s="238"/>
      <c r="J95" s="238"/>
      <c r="K95" s="238"/>
      <c r="L95" s="238"/>
      <c r="M95" s="238"/>
      <c r="N95" s="238"/>
      <c r="O95" s="238"/>
      <c r="P95" s="238"/>
    </row>
    <row r="96" spans="1:13" ht="12.75">
      <c r="A96" s="7"/>
      <c r="B96" s="7"/>
      <c r="C96" s="7"/>
      <c r="D96" s="7"/>
      <c r="E96" s="7"/>
      <c r="F96" s="7"/>
      <c r="G96" s="7"/>
      <c r="H96" s="154"/>
      <c r="I96" s="156"/>
      <c r="J96" s="158"/>
      <c r="K96" s="212"/>
      <c r="L96" s="162"/>
      <c r="M96" s="7"/>
    </row>
    <row r="97" spans="1:13" ht="12.75">
      <c r="A97" s="7" t="s">
        <v>5</v>
      </c>
      <c r="B97" s="223" t="s">
        <v>6</v>
      </c>
      <c r="C97" s="2" t="s">
        <v>7</v>
      </c>
      <c r="D97" s="2" t="s">
        <v>8</v>
      </c>
      <c r="E97" s="223" t="s">
        <v>9</v>
      </c>
      <c r="F97" s="223" t="s">
        <v>10</v>
      </c>
      <c r="G97" s="2"/>
      <c r="H97" s="50" t="s">
        <v>11</v>
      </c>
      <c r="I97" s="234" t="s">
        <v>126</v>
      </c>
      <c r="J97" s="235" t="s">
        <v>127</v>
      </c>
      <c r="K97" s="196" t="s">
        <v>184</v>
      </c>
      <c r="L97" s="65" t="s">
        <v>15</v>
      </c>
      <c r="M97" s="223" t="s">
        <v>16</v>
      </c>
    </row>
    <row r="98" spans="1:13" ht="12.75">
      <c r="A98" s="7" t="s">
        <v>17</v>
      </c>
      <c r="B98" s="223"/>
      <c r="C98" s="2" t="s">
        <v>18</v>
      </c>
      <c r="D98" s="2" t="s">
        <v>19</v>
      </c>
      <c r="E98" s="223"/>
      <c r="F98" s="223"/>
      <c r="G98" s="2"/>
      <c r="H98" s="50" t="s">
        <v>20</v>
      </c>
      <c r="I98" s="234"/>
      <c r="J98" s="235"/>
      <c r="K98" s="196" t="s">
        <v>183</v>
      </c>
      <c r="L98" s="65" t="s">
        <v>128</v>
      </c>
      <c r="M98" s="223"/>
    </row>
    <row r="99" spans="1:13" ht="12.75">
      <c r="A99" s="223" t="s">
        <v>87</v>
      </c>
      <c r="B99" s="223"/>
      <c r="C99" s="223"/>
      <c r="D99" s="223"/>
      <c r="E99" s="223"/>
      <c r="F99" s="223"/>
      <c r="G99" s="223"/>
      <c r="H99" s="223"/>
      <c r="I99" s="223"/>
      <c r="J99" s="223"/>
      <c r="K99" s="223"/>
      <c r="L99" s="223"/>
      <c r="M99" s="223"/>
    </row>
    <row r="100" spans="1:13" ht="12.75">
      <c r="A100" s="26">
        <v>1</v>
      </c>
      <c r="B100" s="27" t="s">
        <v>88</v>
      </c>
      <c r="C100" s="28">
        <v>1971</v>
      </c>
      <c r="D100" s="28" t="s">
        <v>27</v>
      </c>
      <c r="E100" s="28" t="s">
        <v>26</v>
      </c>
      <c r="H100" s="84">
        <v>82.1</v>
      </c>
      <c r="I100" s="31">
        <v>82.5</v>
      </c>
      <c r="J100" s="32">
        <v>18</v>
      </c>
      <c r="K100" s="198" t="s">
        <v>206</v>
      </c>
      <c r="L100" s="67">
        <f>I100*J100*0.64715</f>
        <v>961.01775</v>
      </c>
      <c r="M100" s="48" t="s">
        <v>68</v>
      </c>
    </row>
    <row r="102" spans="4:13" ht="12.75">
      <c r="D102" s="237" t="s">
        <v>54</v>
      </c>
      <c r="E102" s="237"/>
      <c r="F102" s="237"/>
      <c r="G102" s="237"/>
      <c r="H102" s="237"/>
      <c r="I102" s="237"/>
      <c r="J102" s="237"/>
      <c r="K102" s="237"/>
      <c r="L102" s="237"/>
      <c r="M102" s="237"/>
    </row>
    <row r="103" spans="4:13" ht="12.75">
      <c r="D103" s="95" t="s">
        <v>5</v>
      </c>
      <c r="E103" s="164" t="s">
        <v>6</v>
      </c>
      <c r="F103" s="164"/>
      <c r="G103" s="164" t="s">
        <v>131</v>
      </c>
      <c r="H103" s="164"/>
      <c r="I103" s="164" t="s">
        <v>57</v>
      </c>
      <c r="J103" s="164"/>
      <c r="K103" s="213"/>
      <c r="L103" s="164"/>
      <c r="M103" s="164"/>
    </row>
    <row r="104" spans="4:13" ht="12.75">
      <c r="D104" s="96">
        <v>1</v>
      </c>
      <c r="E104" s="98" t="s">
        <v>88</v>
      </c>
      <c r="F104" s="89"/>
      <c r="G104" s="170">
        <v>961.0178</v>
      </c>
      <c r="H104" s="171"/>
      <c r="I104" s="104">
        <v>82.1</v>
      </c>
      <c r="J104" s="143"/>
      <c r="K104" s="213"/>
      <c r="L104" s="143"/>
      <c r="M104" s="143"/>
    </row>
    <row r="105" spans="4:13" ht="12.75">
      <c r="D105" s="96">
        <v>2</v>
      </c>
      <c r="E105" s="21" t="s">
        <v>40</v>
      </c>
      <c r="F105" s="21"/>
      <c r="G105" s="57" t="s">
        <v>40</v>
      </c>
      <c r="H105" s="57"/>
      <c r="I105" s="23" t="s">
        <v>40</v>
      </c>
      <c r="J105" s="143"/>
      <c r="K105" s="213"/>
      <c r="L105" s="143"/>
      <c r="M105" s="143"/>
    </row>
    <row r="106" spans="4:13" ht="12.75">
      <c r="D106" s="95">
        <v>3</v>
      </c>
      <c r="E106" s="20" t="s">
        <v>40</v>
      </c>
      <c r="F106" s="20"/>
      <c r="G106" s="20" t="s">
        <v>40</v>
      </c>
      <c r="H106" s="20"/>
      <c r="I106" s="19" t="s">
        <v>40</v>
      </c>
      <c r="J106" s="87"/>
      <c r="K106" s="203"/>
      <c r="L106" s="87"/>
      <c r="M106" s="87"/>
    </row>
  </sheetData>
  <sheetProtection/>
  <mergeCells count="63">
    <mergeCell ref="A84:M84"/>
    <mergeCell ref="A86:M86"/>
    <mergeCell ref="D89:M89"/>
    <mergeCell ref="A80:P80"/>
    <mergeCell ref="B82:B83"/>
    <mergeCell ref="E82:E83"/>
    <mergeCell ref="F82:F83"/>
    <mergeCell ref="I82:I83"/>
    <mergeCell ref="J82:J83"/>
    <mergeCell ref="M82:M83"/>
    <mergeCell ref="A99:M99"/>
    <mergeCell ref="D102:M102"/>
    <mergeCell ref="A95:P95"/>
    <mergeCell ref="B97:B98"/>
    <mergeCell ref="E97:E98"/>
    <mergeCell ref="F97:F98"/>
    <mergeCell ref="I97:I98"/>
    <mergeCell ref="J97:J98"/>
    <mergeCell ref="M97:M98"/>
    <mergeCell ref="A71:M71"/>
    <mergeCell ref="D74:M74"/>
    <mergeCell ref="A67:P67"/>
    <mergeCell ref="B69:B70"/>
    <mergeCell ref="E69:E70"/>
    <mergeCell ref="F69:F70"/>
    <mergeCell ref="I69:I70"/>
    <mergeCell ref="J69:J70"/>
    <mergeCell ref="M69:M70"/>
    <mergeCell ref="A58:M58"/>
    <mergeCell ref="D61:M61"/>
    <mergeCell ref="A54:P54"/>
    <mergeCell ref="B56:B57"/>
    <mergeCell ref="E56:E57"/>
    <mergeCell ref="F56:F57"/>
    <mergeCell ref="I56:I57"/>
    <mergeCell ref="J56:J57"/>
    <mergeCell ref="M56:M57"/>
    <mergeCell ref="A45:M45"/>
    <mergeCell ref="D48:M48"/>
    <mergeCell ref="A41:P41"/>
    <mergeCell ref="B43:B44"/>
    <mergeCell ref="E43:E44"/>
    <mergeCell ref="F43:F44"/>
    <mergeCell ref="I43:I44"/>
    <mergeCell ref="J43:J44"/>
    <mergeCell ref="M43:M44"/>
    <mergeCell ref="D35:M35"/>
    <mergeCell ref="A19:M19"/>
    <mergeCell ref="A21:M21"/>
    <mergeCell ref="A24:M24"/>
    <mergeCell ref="A26:M26"/>
    <mergeCell ref="A28:M28"/>
    <mergeCell ref="A31:M31"/>
    <mergeCell ref="A5:O5"/>
    <mergeCell ref="A7:O7"/>
    <mergeCell ref="A15:P15"/>
    <mergeCell ref="B17:B18"/>
    <mergeCell ref="E17:E18"/>
    <mergeCell ref="F17:F18"/>
    <mergeCell ref="I17:I18"/>
    <mergeCell ref="J17:J18"/>
    <mergeCell ref="M17:M18"/>
    <mergeCell ref="A6:M6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7"/>
  <sheetViews>
    <sheetView tabSelected="1" zoomScalePageLayoutView="0" workbookViewId="0" topLeftCell="A1">
      <selection activeCell="A91" sqref="A91:IV91"/>
    </sheetView>
  </sheetViews>
  <sheetFormatPr defaultColWidth="9.140625" defaultRowHeight="15"/>
  <cols>
    <col min="1" max="1" width="9.140625" style="26" customWidth="1"/>
    <col min="2" max="2" width="20.421875" style="29" bestFit="1" customWidth="1"/>
    <col min="3" max="3" width="9.140625" style="29" customWidth="1"/>
    <col min="4" max="4" width="7.421875" style="29" bestFit="1" customWidth="1"/>
    <col min="5" max="5" width="22.421875" style="29" bestFit="1" customWidth="1"/>
    <col min="6" max="6" width="9.140625" style="29" customWidth="1"/>
    <col min="7" max="7" width="11.421875" style="29" customWidth="1"/>
    <col min="8" max="8" width="9.140625" style="29" customWidth="1"/>
    <col min="9" max="9" width="9.7109375" style="29" customWidth="1"/>
    <col min="10" max="11" width="9.140625" style="29" customWidth="1"/>
    <col min="12" max="12" width="10.8515625" style="29" customWidth="1"/>
    <col min="13" max="13" width="10.7109375" style="38" bestFit="1" customWidth="1"/>
    <col min="14" max="14" width="10.7109375" style="215" customWidth="1"/>
    <col min="15" max="15" width="9.140625" style="39" customWidth="1"/>
    <col min="16" max="16" width="15.7109375" style="48" bestFit="1" customWidth="1"/>
    <col min="17" max="16384" width="9.140625" style="135" customWidth="1"/>
  </cols>
  <sheetData>
    <row r="1" spans="1:16" ht="12.75">
      <c r="A1" s="2"/>
      <c r="B1" s="4"/>
      <c r="C1" s="3"/>
      <c r="D1" s="3"/>
      <c r="E1" s="1"/>
      <c r="F1" s="1"/>
      <c r="G1" s="1"/>
      <c r="H1" s="1"/>
      <c r="I1" s="1"/>
      <c r="J1" s="1"/>
      <c r="K1" s="1"/>
      <c r="L1" s="1"/>
      <c r="M1" s="158"/>
      <c r="N1" s="212"/>
      <c r="O1" s="160"/>
      <c r="P1" s="4"/>
    </row>
    <row r="2" spans="1:16" ht="12.75">
      <c r="A2" s="2"/>
      <c r="B2" s="4"/>
      <c r="C2" s="3"/>
      <c r="D2" s="3"/>
      <c r="E2" s="1"/>
      <c r="F2" s="1"/>
      <c r="G2" s="1"/>
      <c r="H2" s="1"/>
      <c r="I2" s="1"/>
      <c r="J2" s="1"/>
      <c r="K2" s="1"/>
      <c r="L2" s="1"/>
      <c r="M2" s="158"/>
      <c r="N2" s="212"/>
      <c r="O2" s="160"/>
      <c r="P2" s="4"/>
    </row>
    <row r="3" spans="1:16" ht="12.75">
      <c r="A3" s="2"/>
      <c r="B3" s="4"/>
      <c r="C3" s="3"/>
      <c r="D3" s="3"/>
      <c r="E3" s="1"/>
      <c r="F3" s="1"/>
      <c r="G3" s="1"/>
      <c r="H3" s="1"/>
      <c r="I3" s="1"/>
      <c r="J3" s="1"/>
      <c r="K3" s="1"/>
      <c r="L3" s="1"/>
      <c r="M3" s="158"/>
      <c r="N3" s="212"/>
      <c r="O3" s="160"/>
      <c r="P3" s="4"/>
    </row>
    <row r="4" spans="1:16" ht="12.75">
      <c r="A4" s="2"/>
      <c r="B4" s="4"/>
      <c r="C4" s="3"/>
      <c r="D4" s="3"/>
      <c r="E4" s="1"/>
      <c r="F4" s="1"/>
      <c r="G4" s="1"/>
      <c r="H4" s="1"/>
      <c r="I4" s="1"/>
      <c r="J4" s="1"/>
      <c r="K4" s="1"/>
      <c r="L4" s="1"/>
      <c r="M4" s="158"/>
      <c r="N4" s="212"/>
      <c r="O4" s="160"/>
      <c r="P4" s="4"/>
    </row>
    <row r="5" spans="1:16" s="138" customFormat="1" ht="18">
      <c r="A5" s="236" t="s">
        <v>2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6"/>
    </row>
    <row r="6" spans="1:16" s="138" customFormat="1" ht="18">
      <c r="A6" s="236" t="s">
        <v>3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6"/>
    </row>
    <row r="7" spans="1:16" s="138" customFormat="1" ht="18">
      <c r="A7" s="236" t="s">
        <v>0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6"/>
    </row>
    <row r="8" spans="1:16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6"/>
      <c r="N8" s="196"/>
      <c r="O8" s="63"/>
      <c r="P8" s="4"/>
    </row>
    <row r="9" spans="1:16" ht="12.75">
      <c r="A9" s="2"/>
      <c r="B9" s="4"/>
      <c r="C9" s="3"/>
      <c r="D9" s="3"/>
      <c r="E9" s="1"/>
      <c r="F9" s="1"/>
      <c r="G9" s="1"/>
      <c r="H9" s="1"/>
      <c r="I9" s="1"/>
      <c r="J9" s="1"/>
      <c r="K9" s="1"/>
      <c r="L9" s="1"/>
      <c r="M9" s="158"/>
      <c r="N9" s="212"/>
      <c r="O9" s="160"/>
      <c r="P9" s="4"/>
    </row>
    <row r="10" spans="1:16" ht="12.75">
      <c r="A10" s="2"/>
      <c r="B10" s="4"/>
      <c r="C10" s="3"/>
      <c r="D10" s="3"/>
      <c r="E10" s="1"/>
      <c r="F10" s="1"/>
      <c r="G10" s="1"/>
      <c r="H10" s="1"/>
      <c r="I10" s="1"/>
      <c r="J10" s="1"/>
      <c r="K10" s="1"/>
      <c r="L10" s="1"/>
      <c r="M10" s="158"/>
      <c r="N10" s="212"/>
      <c r="O10" s="160"/>
      <c r="P10" s="4"/>
    </row>
    <row r="11" spans="1:16" ht="12.75">
      <c r="A11" s="2"/>
      <c r="B11" s="4"/>
      <c r="C11" s="3"/>
      <c r="D11" s="3"/>
      <c r="E11" s="1"/>
      <c r="F11" s="1"/>
      <c r="G11" s="1"/>
      <c r="H11" s="1"/>
      <c r="I11" s="1"/>
      <c r="J11" s="1"/>
      <c r="K11" s="1"/>
      <c r="L11" s="1"/>
      <c r="M11" s="158"/>
      <c r="N11" s="212"/>
      <c r="O11" s="160"/>
      <c r="P11" s="4"/>
    </row>
    <row r="12" spans="1:16" ht="12.75">
      <c r="A12" s="2"/>
      <c r="B12" s="4"/>
      <c r="C12" s="3"/>
      <c r="D12" s="3"/>
      <c r="E12" s="1"/>
      <c r="F12" s="1"/>
      <c r="G12" s="1"/>
      <c r="H12" s="1"/>
      <c r="I12" s="1"/>
      <c r="J12" s="1"/>
      <c r="K12" s="1"/>
      <c r="L12" s="1"/>
      <c r="M12" s="158"/>
      <c r="N12" s="212"/>
      <c r="O12" s="160"/>
      <c r="P12" s="4"/>
    </row>
    <row r="13" spans="1:16" s="137" customFormat="1" ht="15">
      <c r="A13" s="70"/>
      <c r="B13" s="71" t="s">
        <v>4</v>
      </c>
      <c r="C13" s="72"/>
      <c r="D13" s="72"/>
      <c r="E13" s="73"/>
      <c r="F13" s="73"/>
      <c r="G13" s="73"/>
      <c r="H13" s="73"/>
      <c r="I13" s="73"/>
      <c r="J13" s="73"/>
      <c r="K13" s="73"/>
      <c r="L13" s="142" t="s">
        <v>1</v>
      </c>
      <c r="M13" s="175"/>
      <c r="N13" s="214"/>
      <c r="O13" s="176"/>
      <c r="P13" s="111"/>
    </row>
    <row r="14" spans="1:16" ht="12.75">
      <c r="A14" s="2"/>
      <c r="B14" s="7"/>
      <c r="C14" s="3"/>
      <c r="D14" s="3"/>
      <c r="E14" s="1"/>
      <c r="F14" s="1"/>
      <c r="G14" s="1"/>
      <c r="H14" s="1"/>
      <c r="I14" s="1"/>
      <c r="J14" s="1"/>
      <c r="K14" s="1"/>
      <c r="L14" s="8"/>
      <c r="M14" s="158"/>
      <c r="N14" s="212"/>
      <c r="O14" s="160"/>
      <c r="P14" s="4"/>
    </row>
    <row r="15" spans="1:16" s="136" customFormat="1" ht="14.25">
      <c r="A15" s="239" t="s">
        <v>139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</row>
    <row r="16" spans="1:16" ht="12.75">
      <c r="A16" s="7" t="s">
        <v>5</v>
      </c>
      <c r="B16" s="223" t="s">
        <v>6</v>
      </c>
      <c r="C16" s="2" t="s">
        <v>7</v>
      </c>
      <c r="D16" s="2" t="s">
        <v>8</v>
      </c>
      <c r="E16" s="223" t="s">
        <v>9</v>
      </c>
      <c r="F16" s="223" t="s">
        <v>10</v>
      </c>
      <c r="G16" s="2"/>
      <c r="H16" s="2" t="s">
        <v>11</v>
      </c>
      <c r="I16" s="2"/>
      <c r="J16" s="15" t="s">
        <v>12</v>
      </c>
      <c r="K16" s="15"/>
      <c r="L16" s="2" t="s">
        <v>13</v>
      </c>
      <c r="M16" s="16" t="s">
        <v>14</v>
      </c>
      <c r="N16" s="196" t="s">
        <v>184</v>
      </c>
      <c r="O16" s="63" t="s">
        <v>15</v>
      </c>
      <c r="P16" s="223" t="s">
        <v>16</v>
      </c>
    </row>
    <row r="17" spans="1:16" ht="15.75" customHeight="1">
      <c r="A17" s="7" t="s">
        <v>17</v>
      </c>
      <c r="B17" s="223"/>
      <c r="C17" s="2" t="s">
        <v>18</v>
      </c>
      <c r="D17" s="2" t="s">
        <v>19</v>
      </c>
      <c r="E17" s="223"/>
      <c r="F17" s="223"/>
      <c r="G17" s="2"/>
      <c r="H17" s="2" t="s">
        <v>20</v>
      </c>
      <c r="I17" s="2">
        <v>1</v>
      </c>
      <c r="J17" s="2">
        <v>2</v>
      </c>
      <c r="K17" s="16">
        <v>3</v>
      </c>
      <c r="L17" s="16"/>
      <c r="M17" s="16" t="s">
        <v>21</v>
      </c>
      <c r="N17" s="196" t="s">
        <v>183</v>
      </c>
      <c r="O17" s="63" t="s">
        <v>22</v>
      </c>
      <c r="P17" s="223"/>
    </row>
    <row r="18" spans="1:16" ht="12.75">
      <c r="A18" s="223" t="s">
        <v>29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</row>
    <row r="19" spans="1:16" ht="12.75">
      <c r="A19" s="26">
        <v>1</v>
      </c>
      <c r="B19" s="27" t="s">
        <v>23</v>
      </c>
      <c r="C19" s="28">
        <v>2009</v>
      </c>
      <c r="D19" s="28" t="s">
        <v>27</v>
      </c>
      <c r="E19" s="28" t="s">
        <v>26</v>
      </c>
      <c r="F19" s="29" t="s">
        <v>157</v>
      </c>
      <c r="H19" s="84">
        <v>32</v>
      </c>
      <c r="I19" s="31">
        <v>7.5</v>
      </c>
      <c r="J19" s="125">
        <v>12.5</v>
      </c>
      <c r="K19" s="31">
        <v>15</v>
      </c>
      <c r="L19" s="31">
        <v>15</v>
      </c>
      <c r="M19" s="47">
        <v>12</v>
      </c>
      <c r="N19" s="199" t="s">
        <v>40</v>
      </c>
      <c r="O19" s="33">
        <v>24.23</v>
      </c>
      <c r="P19" s="34" t="s">
        <v>33</v>
      </c>
    </row>
    <row r="20" spans="1:16" ht="12.75">
      <c r="A20" s="223" t="s">
        <v>36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</row>
    <row r="21" spans="1:16" ht="12.75">
      <c r="A21" s="26">
        <v>1</v>
      </c>
      <c r="B21" s="27" t="s">
        <v>31</v>
      </c>
      <c r="C21" s="28">
        <v>2008</v>
      </c>
      <c r="D21" s="28" t="s">
        <v>27</v>
      </c>
      <c r="E21" s="28" t="s">
        <v>26</v>
      </c>
      <c r="F21" s="29" t="s">
        <v>157</v>
      </c>
      <c r="H21" s="84">
        <v>46.7</v>
      </c>
      <c r="I21" s="31">
        <v>17.5</v>
      </c>
      <c r="J21" s="31">
        <v>15</v>
      </c>
      <c r="K21" s="31">
        <v>20</v>
      </c>
      <c r="L21" s="31">
        <v>20</v>
      </c>
      <c r="M21" s="47">
        <v>12</v>
      </c>
      <c r="N21" s="199" t="s">
        <v>40</v>
      </c>
      <c r="O21" s="39">
        <v>26.63</v>
      </c>
      <c r="P21" s="34" t="s">
        <v>33</v>
      </c>
    </row>
    <row r="22" spans="1:16" ht="12.75">
      <c r="A22" s="223" t="s">
        <v>111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</row>
    <row r="23" spans="1:16" ht="12.75">
      <c r="A23" s="26">
        <v>1</v>
      </c>
      <c r="B23" s="27" t="s">
        <v>140</v>
      </c>
      <c r="C23" s="28">
        <v>2002</v>
      </c>
      <c r="D23" s="28" t="s">
        <v>27</v>
      </c>
      <c r="E23" s="28" t="s">
        <v>141</v>
      </c>
      <c r="F23" s="29" t="s">
        <v>156</v>
      </c>
      <c r="H23" s="84">
        <v>55.4</v>
      </c>
      <c r="I23" s="31">
        <v>35</v>
      </c>
      <c r="J23" s="31">
        <v>40</v>
      </c>
      <c r="K23" s="31">
        <v>45</v>
      </c>
      <c r="L23" s="31">
        <v>45</v>
      </c>
      <c r="M23" s="94">
        <v>12</v>
      </c>
      <c r="N23" s="198" t="s">
        <v>207</v>
      </c>
      <c r="O23" s="39">
        <v>43.02</v>
      </c>
      <c r="P23" s="34" t="s">
        <v>142</v>
      </c>
    </row>
    <row r="24" spans="1:16" ht="12.75">
      <c r="A24" s="26">
        <v>2</v>
      </c>
      <c r="B24" s="27" t="s">
        <v>112</v>
      </c>
      <c r="C24" s="28">
        <v>2003</v>
      </c>
      <c r="D24" s="28" t="s">
        <v>27</v>
      </c>
      <c r="E24" s="28" t="s">
        <v>26</v>
      </c>
      <c r="F24" s="29" t="s">
        <v>157</v>
      </c>
      <c r="H24" s="84">
        <v>54.5</v>
      </c>
      <c r="I24" s="31">
        <v>17.5</v>
      </c>
      <c r="J24" s="31">
        <v>20</v>
      </c>
      <c r="K24" s="31">
        <v>22.5</v>
      </c>
      <c r="L24" s="31">
        <v>22.5</v>
      </c>
      <c r="M24" s="47">
        <v>5</v>
      </c>
      <c r="N24" s="199" t="s">
        <v>202</v>
      </c>
      <c r="O24" s="39">
        <v>22.92</v>
      </c>
      <c r="P24" s="34" t="s">
        <v>33</v>
      </c>
    </row>
    <row r="25" spans="1:16" ht="12.75">
      <c r="A25" s="223" t="s">
        <v>42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</row>
    <row r="26" spans="1:16" ht="12.75">
      <c r="A26" s="26">
        <v>1</v>
      </c>
      <c r="B26" s="27" t="s">
        <v>130</v>
      </c>
      <c r="C26" s="28">
        <v>2007</v>
      </c>
      <c r="D26" s="28" t="s">
        <v>27</v>
      </c>
      <c r="E26" s="28" t="s">
        <v>26</v>
      </c>
      <c r="F26" s="29" t="s">
        <v>157</v>
      </c>
      <c r="H26" s="84">
        <v>57.2</v>
      </c>
      <c r="I26" s="31">
        <v>20</v>
      </c>
      <c r="J26" s="31">
        <v>22.5</v>
      </c>
      <c r="K26" s="31">
        <v>27.5</v>
      </c>
      <c r="L26" s="31">
        <v>27.5</v>
      </c>
      <c r="M26" s="47">
        <v>12</v>
      </c>
      <c r="N26" s="199" t="s">
        <v>202</v>
      </c>
      <c r="O26" s="39">
        <v>28.91</v>
      </c>
      <c r="P26" s="34" t="s">
        <v>33</v>
      </c>
    </row>
    <row r="27" spans="1:16" ht="12.75">
      <c r="A27" s="26">
        <v>2</v>
      </c>
      <c r="B27" s="27" t="s">
        <v>39</v>
      </c>
      <c r="C27" s="28">
        <v>2005</v>
      </c>
      <c r="D27" s="28" t="s">
        <v>27</v>
      </c>
      <c r="E27" s="28" t="s">
        <v>26</v>
      </c>
      <c r="F27" s="29" t="s">
        <v>157</v>
      </c>
      <c r="H27" s="84">
        <v>59</v>
      </c>
      <c r="I27" s="31">
        <v>20</v>
      </c>
      <c r="J27" s="31">
        <v>25</v>
      </c>
      <c r="K27" s="35">
        <v>-30</v>
      </c>
      <c r="L27" s="31">
        <v>25</v>
      </c>
      <c r="M27" s="47">
        <v>5</v>
      </c>
      <c r="N27" s="199" t="s">
        <v>40</v>
      </c>
      <c r="O27" s="39">
        <v>25.43</v>
      </c>
      <c r="P27" s="34" t="s">
        <v>33</v>
      </c>
    </row>
    <row r="29" spans="5:14" ht="12.75">
      <c r="E29" s="224" t="s">
        <v>54</v>
      </c>
      <c r="F29" s="224"/>
      <c r="G29" s="224"/>
      <c r="H29" s="224"/>
      <c r="I29" s="224"/>
      <c r="J29" s="224"/>
      <c r="K29" s="224"/>
      <c r="L29" s="224"/>
      <c r="M29" s="224"/>
      <c r="N29" s="200"/>
    </row>
    <row r="30" spans="5:14" ht="12.75">
      <c r="E30" s="95" t="s">
        <v>5</v>
      </c>
      <c r="F30" s="87" t="s">
        <v>6</v>
      </c>
      <c r="G30" s="87"/>
      <c r="H30" s="87" t="s">
        <v>55</v>
      </c>
      <c r="I30" s="87"/>
      <c r="J30" s="87" t="s">
        <v>56</v>
      </c>
      <c r="K30" s="87"/>
      <c r="L30" s="87" t="s">
        <v>57</v>
      </c>
      <c r="M30" s="87"/>
      <c r="N30" s="203"/>
    </row>
    <row r="31" spans="5:14" ht="12.75">
      <c r="E31" s="96">
        <v>1</v>
      </c>
      <c r="F31" s="98" t="s">
        <v>140</v>
      </c>
      <c r="G31" s="89"/>
      <c r="H31" s="127">
        <v>43.02</v>
      </c>
      <c r="I31" s="90"/>
      <c r="J31" s="104">
        <v>45</v>
      </c>
      <c r="K31" s="143"/>
      <c r="L31" s="104">
        <v>55.4</v>
      </c>
      <c r="M31" s="92"/>
      <c r="N31" s="204"/>
    </row>
    <row r="32" spans="5:14" ht="12.75">
      <c r="E32" s="96">
        <v>2</v>
      </c>
      <c r="F32" s="98" t="s">
        <v>130</v>
      </c>
      <c r="G32" s="89"/>
      <c r="H32" s="127">
        <v>28.91</v>
      </c>
      <c r="I32" s="90"/>
      <c r="J32" s="104">
        <v>27.5</v>
      </c>
      <c r="K32" s="143"/>
      <c r="L32" s="104">
        <v>57.2</v>
      </c>
      <c r="M32" s="92"/>
      <c r="N32" s="204"/>
    </row>
    <row r="33" spans="5:14" ht="12.75">
      <c r="E33" s="95">
        <v>3</v>
      </c>
      <c r="F33" s="98" t="s">
        <v>31</v>
      </c>
      <c r="G33" s="89"/>
      <c r="H33" s="127">
        <v>26.63</v>
      </c>
      <c r="I33" s="93"/>
      <c r="J33" s="104">
        <v>20</v>
      </c>
      <c r="K33" s="143"/>
      <c r="L33" s="104">
        <v>46.7</v>
      </c>
      <c r="M33" s="92"/>
      <c r="N33" s="204"/>
    </row>
    <row r="34" spans="1:16" ht="12.75">
      <c r="A34" s="2"/>
      <c r="B34" s="7"/>
      <c r="C34" s="3"/>
      <c r="D34" s="3"/>
      <c r="E34" s="1"/>
      <c r="F34" s="1"/>
      <c r="G34" s="1"/>
      <c r="H34" s="1"/>
      <c r="I34" s="1"/>
      <c r="J34" s="1"/>
      <c r="K34" s="1"/>
      <c r="L34" s="8"/>
      <c r="M34" s="158"/>
      <c r="N34" s="212"/>
      <c r="O34" s="160"/>
      <c r="P34" s="4"/>
    </row>
    <row r="35" spans="1:16" s="137" customFormat="1" ht="15">
      <c r="A35" s="222" t="s">
        <v>143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</row>
    <row r="36" spans="1:16" ht="12.75">
      <c r="A36" s="7" t="s">
        <v>5</v>
      </c>
      <c r="B36" s="223" t="s">
        <v>6</v>
      </c>
      <c r="C36" s="2" t="s">
        <v>7</v>
      </c>
      <c r="D36" s="2" t="s">
        <v>8</v>
      </c>
      <c r="E36" s="223" t="s">
        <v>9</v>
      </c>
      <c r="F36" s="223" t="s">
        <v>10</v>
      </c>
      <c r="G36" s="2"/>
      <c r="H36" s="2" t="s">
        <v>11</v>
      </c>
      <c r="I36" s="2"/>
      <c r="J36" s="15" t="s">
        <v>12</v>
      </c>
      <c r="K36" s="15"/>
      <c r="L36" s="2" t="s">
        <v>13</v>
      </c>
      <c r="M36" s="16" t="s">
        <v>14</v>
      </c>
      <c r="N36" s="196" t="s">
        <v>184</v>
      </c>
      <c r="O36" s="63" t="s">
        <v>15</v>
      </c>
      <c r="P36" s="223" t="s">
        <v>16</v>
      </c>
    </row>
    <row r="37" spans="1:16" ht="15.75" customHeight="1">
      <c r="A37" s="7" t="s">
        <v>17</v>
      </c>
      <c r="B37" s="223"/>
      <c r="C37" s="2" t="s">
        <v>18</v>
      </c>
      <c r="D37" s="2" t="s">
        <v>19</v>
      </c>
      <c r="E37" s="223"/>
      <c r="F37" s="223"/>
      <c r="G37" s="2"/>
      <c r="H37" s="2" t="s">
        <v>20</v>
      </c>
      <c r="I37" s="2">
        <v>1</v>
      </c>
      <c r="J37" s="2">
        <v>2</v>
      </c>
      <c r="K37" s="16">
        <v>3</v>
      </c>
      <c r="L37" s="16"/>
      <c r="M37" s="16" t="s">
        <v>21</v>
      </c>
      <c r="N37" s="196" t="s">
        <v>183</v>
      </c>
      <c r="O37" s="63" t="s">
        <v>60</v>
      </c>
      <c r="P37" s="223"/>
    </row>
    <row r="38" spans="1:16" ht="12.75">
      <c r="A38" s="223" t="s">
        <v>36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</row>
    <row r="39" spans="1:16" ht="12.75">
      <c r="A39" s="26">
        <v>1</v>
      </c>
      <c r="B39" s="40" t="s">
        <v>51</v>
      </c>
      <c r="C39" s="36">
        <v>2008</v>
      </c>
      <c r="D39" s="28" t="s">
        <v>27</v>
      </c>
      <c r="E39" s="36" t="s">
        <v>26</v>
      </c>
      <c r="F39" s="29" t="s">
        <v>157</v>
      </c>
      <c r="H39" s="84">
        <v>46.7</v>
      </c>
      <c r="I39" s="125">
        <v>12.5</v>
      </c>
      <c r="J39" s="125" t="s">
        <v>40</v>
      </c>
      <c r="K39" s="125" t="s">
        <v>40</v>
      </c>
      <c r="L39" s="125">
        <v>12.5</v>
      </c>
      <c r="M39" s="94">
        <v>12</v>
      </c>
      <c r="N39" s="198" t="s">
        <v>40</v>
      </c>
      <c r="O39" s="39">
        <v>16.25</v>
      </c>
      <c r="P39" s="34" t="s">
        <v>33</v>
      </c>
    </row>
    <row r="41" spans="5:14" ht="12.75">
      <c r="E41" s="224" t="s">
        <v>54</v>
      </c>
      <c r="F41" s="224"/>
      <c r="G41" s="224"/>
      <c r="H41" s="224"/>
      <c r="I41" s="224"/>
      <c r="J41" s="224"/>
      <c r="K41" s="224"/>
      <c r="L41" s="224"/>
      <c r="M41" s="224"/>
      <c r="N41" s="200"/>
    </row>
    <row r="42" spans="5:14" ht="12.75">
      <c r="E42" s="95" t="s">
        <v>5</v>
      </c>
      <c r="F42" s="87" t="s">
        <v>6</v>
      </c>
      <c r="G42" s="87"/>
      <c r="H42" s="87" t="s">
        <v>64</v>
      </c>
      <c r="I42" s="87"/>
      <c r="J42" s="87" t="s">
        <v>56</v>
      </c>
      <c r="K42" s="87"/>
      <c r="L42" s="87" t="s">
        <v>57</v>
      </c>
      <c r="M42" s="87"/>
      <c r="N42" s="203"/>
    </row>
    <row r="43" spans="5:14" ht="12.75">
      <c r="E43" s="96">
        <v>1</v>
      </c>
      <c r="F43" s="116" t="s">
        <v>51</v>
      </c>
      <c r="G43" s="89"/>
      <c r="H43" s="99">
        <v>16.25</v>
      </c>
      <c r="I43" s="90"/>
      <c r="J43" s="149">
        <v>12.5</v>
      </c>
      <c r="K43" s="143"/>
      <c r="L43" s="92"/>
      <c r="M43" s="104">
        <v>46.7</v>
      </c>
      <c r="N43" s="202"/>
    </row>
    <row r="44" spans="5:14" ht="12.75">
      <c r="E44" s="96">
        <v>2</v>
      </c>
      <c r="F44" s="21" t="s">
        <v>40</v>
      </c>
      <c r="G44" s="21"/>
      <c r="H44" s="21" t="s">
        <v>40</v>
      </c>
      <c r="I44" s="97"/>
      <c r="J44" s="21" t="s">
        <v>40</v>
      </c>
      <c r="K44" s="23"/>
      <c r="L44" s="24"/>
      <c r="M44" s="21" t="s">
        <v>40</v>
      </c>
      <c r="N44" s="209"/>
    </row>
    <row r="45" spans="5:14" ht="12.75">
      <c r="E45" s="95">
        <v>3</v>
      </c>
      <c r="F45" s="21" t="s">
        <v>40</v>
      </c>
      <c r="G45" s="21"/>
      <c r="H45" s="21" t="s">
        <v>40</v>
      </c>
      <c r="I45" s="22"/>
      <c r="J45" s="21" t="s">
        <v>40</v>
      </c>
      <c r="K45" s="23"/>
      <c r="L45" s="24"/>
      <c r="M45" s="21" t="s">
        <v>40</v>
      </c>
      <c r="N45" s="209"/>
    </row>
    <row r="46" spans="1:16" ht="12.75">
      <c r="A46" s="230" t="s">
        <v>185</v>
      </c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</row>
    <row r="47" spans="1:16" ht="12.75">
      <c r="A47" s="191" t="s">
        <v>5</v>
      </c>
      <c r="B47" s="223" t="s">
        <v>6</v>
      </c>
      <c r="C47" s="190" t="s">
        <v>7</v>
      </c>
      <c r="D47" s="190" t="s">
        <v>8</v>
      </c>
      <c r="E47" s="223" t="s">
        <v>9</v>
      </c>
      <c r="F47" s="223" t="s">
        <v>10</v>
      </c>
      <c r="G47" s="190"/>
      <c r="H47" s="190" t="s">
        <v>11</v>
      </c>
      <c r="I47" s="190"/>
      <c r="J47" s="15" t="s">
        <v>12</v>
      </c>
      <c r="K47" s="15"/>
      <c r="L47" s="190" t="s">
        <v>13</v>
      </c>
      <c r="M47" s="193" t="s">
        <v>14</v>
      </c>
      <c r="N47" s="196" t="s">
        <v>184</v>
      </c>
      <c r="O47" s="63" t="s">
        <v>15</v>
      </c>
      <c r="P47" s="223" t="s">
        <v>16</v>
      </c>
    </row>
    <row r="48" spans="1:16" ht="12.75">
      <c r="A48" s="191" t="s">
        <v>17</v>
      </c>
      <c r="B48" s="223"/>
      <c r="C48" s="190" t="s">
        <v>18</v>
      </c>
      <c r="D48" s="190" t="s">
        <v>19</v>
      </c>
      <c r="E48" s="223"/>
      <c r="F48" s="223"/>
      <c r="G48" s="190"/>
      <c r="H48" s="190" t="s">
        <v>20</v>
      </c>
      <c r="I48" s="190">
        <v>1</v>
      </c>
      <c r="J48" s="190">
        <v>2</v>
      </c>
      <c r="K48" s="193">
        <v>3</v>
      </c>
      <c r="L48" s="193"/>
      <c r="M48" s="193" t="s">
        <v>21</v>
      </c>
      <c r="N48" s="196" t="s">
        <v>183</v>
      </c>
      <c r="O48" s="63" t="s">
        <v>22</v>
      </c>
      <c r="P48" s="223"/>
    </row>
    <row r="49" spans="1:16" ht="12.75">
      <c r="A49" s="223" t="s">
        <v>43</v>
      </c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</row>
    <row r="50" spans="1:16" ht="12.75">
      <c r="A50" s="26">
        <v>1</v>
      </c>
      <c r="B50" s="27" t="s">
        <v>186</v>
      </c>
      <c r="C50" s="28">
        <v>1998</v>
      </c>
      <c r="D50" s="28" t="s">
        <v>27</v>
      </c>
      <c r="E50" s="28" t="s">
        <v>46</v>
      </c>
      <c r="F50" s="29" t="s">
        <v>158</v>
      </c>
      <c r="H50" s="84">
        <v>70.65</v>
      </c>
      <c r="I50" s="31">
        <v>50</v>
      </c>
      <c r="J50" s="31">
        <v>55</v>
      </c>
      <c r="K50" s="35">
        <v>-60</v>
      </c>
      <c r="L50" s="31">
        <v>55</v>
      </c>
      <c r="M50" s="94">
        <v>12</v>
      </c>
      <c r="N50" s="198" t="s">
        <v>201</v>
      </c>
      <c r="O50" s="39">
        <v>39.11</v>
      </c>
      <c r="P50" s="28" t="s">
        <v>48</v>
      </c>
    </row>
    <row r="52" spans="5:14" ht="12.75">
      <c r="E52" s="224" t="s">
        <v>54</v>
      </c>
      <c r="F52" s="224"/>
      <c r="G52" s="224"/>
      <c r="H52" s="224"/>
      <c r="I52" s="224"/>
      <c r="J52" s="224"/>
      <c r="K52" s="224"/>
      <c r="L52" s="224"/>
      <c r="M52" s="224"/>
      <c r="N52" s="200"/>
    </row>
    <row r="53" spans="5:14" ht="12.75">
      <c r="E53" s="95" t="s">
        <v>5</v>
      </c>
      <c r="F53" s="192" t="s">
        <v>6</v>
      </c>
      <c r="G53" s="192"/>
      <c r="H53" s="192" t="s">
        <v>55</v>
      </c>
      <c r="I53" s="192"/>
      <c r="J53" s="192" t="s">
        <v>56</v>
      </c>
      <c r="K53" s="192"/>
      <c r="L53" s="192" t="s">
        <v>57</v>
      </c>
      <c r="M53" s="192"/>
      <c r="N53" s="203"/>
    </row>
    <row r="54" spans="5:14" ht="12.75">
      <c r="E54" s="96">
        <v>1</v>
      </c>
      <c r="F54" s="98" t="s">
        <v>186</v>
      </c>
      <c r="G54" s="89"/>
      <c r="H54" s="99">
        <v>39.11</v>
      </c>
      <c r="I54" s="90"/>
      <c r="J54" s="104">
        <v>55</v>
      </c>
      <c r="K54" s="143"/>
      <c r="L54" s="104">
        <v>70.65</v>
      </c>
      <c r="M54" s="92"/>
      <c r="N54" s="204"/>
    </row>
    <row r="55" spans="5:14" ht="12.75">
      <c r="E55" s="96">
        <v>2</v>
      </c>
      <c r="F55" s="21" t="s">
        <v>40</v>
      </c>
      <c r="G55" s="21"/>
      <c r="H55" s="21" t="s">
        <v>40</v>
      </c>
      <c r="I55" s="97"/>
      <c r="J55" s="21" t="s">
        <v>40</v>
      </c>
      <c r="K55" s="23"/>
      <c r="L55" s="24"/>
      <c r="M55" s="21" t="s">
        <v>40</v>
      </c>
      <c r="N55" s="209"/>
    </row>
    <row r="56" spans="5:14" ht="12.75">
      <c r="E56" s="95">
        <v>3</v>
      </c>
      <c r="F56" s="21" t="s">
        <v>40</v>
      </c>
      <c r="G56" s="21"/>
      <c r="H56" s="21" t="s">
        <v>40</v>
      </c>
      <c r="I56" s="22"/>
      <c r="J56" s="21" t="s">
        <v>40</v>
      </c>
      <c r="K56" s="23"/>
      <c r="L56" s="24"/>
      <c r="M56" s="21" t="s">
        <v>40</v>
      </c>
      <c r="N56" s="209"/>
    </row>
    <row r="57" spans="1:16" ht="12.75">
      <c r="A57" s="190"/>
      <c r="B57" s="191"/>
      <c r="C57" s="3"/>
      <c r="D57" s="3"/>
      <c r="E57" s="1"/>
      <c r="F57" s="1"/>
      <c r="G57" s="1"/>
      <c r="H57" s="1"/>
      <c r="I57" s="1"/>
      <c r="J57" s="1"/>
      <c r="K57" s="1"/>
      <c r="L57" s="8"/>
      <c r="M57" s="158"/>
      <c r="N57" s="212"/>
      <c r="O57" s="160"/>
      <c r="P57" s="4"/>
    </row>
    <row r="58" spans="1:16" ht="12.75">
      <c r="A58" s="2"/>
      <c r="B58" s="7"/>
      <c r="C58" s="3"/>
      <c r="D58" s="3"/>
      <c r="E58" s="1"/>
      <c r="F58" s="1"/>
      <c r="G58" s="1"/>
      <c r="H58" s="1"/>
      <c r="I58" s="1"/>
      <c r="J58" s="1"/>
      <c r="K58" s="1"/>
      <c r="L58" s="8"/>
      <c r="M58" s="158"/>
      <c r="N58" s="212"/>
      <c r="O58" s="160"/>
      <c r="P58" s="4"/>
    </row>
    <row r="59" spans="1:16" s="136" customFormat="1" ht="14.25">
      <c r="A59" s="239" t="s">
        <v>144</v>
      </c>
      <c r="B59" s="239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</row>
    <row r="60" spans="1:16" ht="12.75">
      <c r="A60" s="7" t="s">
        <v>5</v>
      </c>
      <c r="B60" s="223" t="s">
        <v>6</v>
      </c>
      <c r="C60" s="2" t="s">
        <v>7</v>
      </c>
      <c r="D60" s="2" t="s">
        <v>8</v>
      </c>
      <c r="E60" s="223" t="s">
        <v>9</v>
      </c>
      <c r="F60" s="223" t="s">
        <v>10</v>
      </c>
      <c r="G60" s="2"/>
      <c r="H60" s="2" t="s">
        <v>11</v>
      </c>
      <c r="I60" s="2"/>
      <c r="J60" s="15" t="s">
        <v>12</v>
      </c>
      <c r="K60" s="15"/>
      <c r="L60" s="2" t="s">
        <v>13</v>
      </c>
      <c r="M60" s="16" t="s">
        <v>14</v>
      </c>
      <c r="N60" s="196" t="s">
        <v>184</v>
      </c>
      <c r="O60" s="63" t="s">
        <v>15</v>
      </c>
      <c r="P60" s="223" t="s">
        <v>16</v>
      </c>
    </row>
    <row r="61" spans="1:16" ht="15.75" customHeight="1">
      <c r="A61" s="7" t="s">
        <v>17</v>
      </c>
      <c r="B61" s="223"/>
      <c r="C61" s="2" t="s">
        <v>18</v>
      </c>
      <c r="D61" s="2" t="s">
        <v>19</v>
      </c>
      <c r="E61" s="223"/>
      <c r="F61" s="223"/>
      <c r="G61" s="2"/>
      <c r="H61" s="2" t="s">
        <v>20</v>
      </c>
      <c r="I61" s="2">
        <v>1</v>
      </c>
      <c r="J61" s="2">
        <v>2</v>
      </c>
      <c r="K61" s="16">
        <v>3</v>
      </c>
      <c r="L61" s="16"/>
      <c r="M61" s="16" t="s">
        <v>21</v>
      </c>
      <c r="N61" s="196" t="s">
        <v>183</v>
      </c>
      <c r="O61" s="63" t="s">
        <v>22</v>
      </c>
      <c r="P61" s="223"/>
    </row>
    <row r="62" spans="1:16" ht="12.75">
      <c r="A62" s="223" t="s">
        <v>50</v>
      </c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</row>
    <row r="63" spans="1:16" ht="12.75">
      <c r="A63" s="26">
        <v>1</v>
      </c>
      <c r="B63" s="40" t="s">
        <v>145</v>
      </c>
      <c r="C63" s="36">
        <v>1985</v>
      </c>
      <c r="D63" s="28" t="s">
        <v>27</v>
      </c>
      <c r="E63" s="36" t="s">
        <v>40</v>
      </c>
      <c r="F63" s="29" t="s">
        <v>165</v>
      </c>
      <c r="H63" s="85">
        <v>78</v>
      </c>
      <c r="I63" s="31">
        <v>50</v>
      </c>
      <c r="J63" s="31">
        <v>60</v>
      </c>
      <c r="K63" s="31">
        <v>70</v>
      </c>
      <c r="L63" s="31">
        <v>70</v>
      </c>
      <c r="M63" s="38" t="s">
        <v>40</v>
      </c>
      <c r="N63" s="199" t="s">
        <v>207</v>
      </c>
      <c r="O63" s="39">
        <v>45.136</v>
      </c>
      <c r="P63" s="34" t="s">
        <v>146</v>
      </c>
    </row>
    <row r="64" spans="1:16" ht="12.75">
      <c r="A64" s="223" t="s">
        <v>76</v>
      </c>
      <c r="B64" s="223"/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</row>
    <row r="65" spans="1:16" ht="12.75">
      <c r="A65" s="26">
        <v>1</v>
      </c>
      <c r="B65" s="27" t="s">
        <v>75</v>
      </c>
      <c r="C65" s="28">
        <v>1989</v>
      </c>
      <c r="D65" s="28" t="s">
        <v>27</v>
      </c>
      <c r="E65" s="28" t="s">
        <v>26</v>
      </c>
      <c r="F65" s="29" t="s">
        <v>157</v>
      </c>
      <c r="H65" s="84">
        <v>107.4</v>
      </c>
      <c r="I65" s="31">
        <v>45</v>
      </c>
      <c r="J65" s="31">
        <v>52.5</v>
      </c>
      <c r="K65" s="31">
        <v>60</v>
      </c>
      <c r="L65" s="31">
        <v>60</v>
      </c>
      <c r="M65" s="47">
        <v>12</v>
      </c>
      <c r="N65" s="199" t="s">
        <v>204</v>
      </c>
      <c r="O65" s="39">
        <v>32.394</v>
      </c>
      <c r="P65" s="34" t="s">
        <v>33</v>
      </c>
    </row>
    <row r="67" spans="5:14" ht="12.75">
      <c r="E67" s="224" t="s">
        <v>54</v>
      </c>
      <c r="F67" s="224"/>
      <c r="G67" s="224"/>
      <c r="H67" s="224"/>
      <c r="I67" s="224"/>
      <c r="J67" s="224"/>
      <c r="K67" s="224"/>
      <c r="L67" s="224"/>
      <c r="M67" s="224"/>
      <c r="N67" s="200"/>
    </row>
    <row r="68" spans="5:14" ht="12.75">
      <c r="E68" s="95" t="s">
        <v>5</v>
      </c>
      <c r="F68" s="87" t="s">
        <v>6</v>
      </c>
      <c r="G68" s="87"/>
      <c r="H68" s="87" t="s">
        <v>55</v>
      </c>
      <c r="I68" s="87"/>
      <c r="J68" s="87" t="s">
        <v>56</v>
      </c>
      <c r="K68" s="87"/>
      <c r="L68" s="87" t="s">
        <v>57</v>
      </c>
      <c r="M68" s="87"/>
      <c r="N68" s="203"/>
    </row>
    <row r="69" spans="5:14" ht="12.75">
      <c r="E69" s="96">
        <v>1</v>
      </c>
      <c r="F69" s="116" t="s">
        <v>145</v>
      </c>
      <c r="G69" s="89"/>
      <c r="H69" s="99">
        <v>45.136</v>
      </c>
      <c r="I69" s="90"/>
      <c r="J69" s="104">
        <v>70</v>
      </c>
      <c r="K69" s="143"/>
      <c r="L69" s="102">
        <v>78</v>
      </c>
      <c r="M69" s="92"/>
      <c r="N69" s="204"/>
    </row>
    <row r="70" spans="5:14" ht="12.75">
      <c r="E70" s="96">
        <v>2</v>
      </c>
      <c r="F70" s="98" t="s">
        <v>75</v>
      </c>
      <c r="G70" s="89"/>
      <c r="H70" s="99">
        <v>32.394</v>
      </c>
      <c r="I70" s="90"/>
      <c r="J70" s="104">
        <v>60</v>
      </c>
      <c r="K70" s="143"/>
      <c r="L70" s="104">
        <v>107.4</v>
      </c>
      <c r="M70" s="92"/>
      <c r="N70" s="204"/>
    </row>
    <row r="71" spans="5:14" ht="12.75">
      <c r="E71" s="95">
        <v>3</v>
      </c>
      <c r="F71" s="21" t="s">
        <v>40</v>
      </c>
      <c r="G71" s="21"/>
      <c r="H71" s="21" t="s">
        <v>40</v>
      </c>
      <c r="I71" s="22"/>
      <c r="J71" s="21" t="s">
        <v>40</v>
      </c>
      <c r="K71" s="23"/>
      <c r="L71" s="24"/>
      <c r="M71" s="21" t="s">
        <v>40</v>
      </c>
      <c r="N71" s="209"/>
    </row>
    <row r="72" spans="1:16" ht="12.75">
      <c r="A72" s="2"/>
      <c r="B72" s="7"/>
      <c r="C72" s="3"/>
      <c r="D72" s="3"/>
      <c r="E72" s="1"/>
      <c r="F72" s="1"/>
      <c r="G72" s="1"/>
      <c r="H72" s="1"/>
      <c r="I72" s="1"/>
      <c r="J72" s="1"/>
      <c r="K72" s="1"/>
      <c r="L72" s="8"/>
      <c r="M72" s="158"/>
      <c r="N72" s="212"/>
      <c r="O72" s="160"/>
      <c r="P72" s="4"/>
    </row>
    <row r="73" spans="1:16" s="136" customFormat="1" ht="14.25">
      <c r="A73" s="239" t="s">
        <v>147</v>
      </c>
      <c r="B73" s="239"/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</row>
    <row r="74" spans="1:16" ht="12.75">
      <c r="A74" s="7" t="s">
        <v>5</v>
      </c>
      <c r="B74" s="223" t="s">
        <v>6</v>
      </c>
      <c r="C74" s="2" t="s">
        <v>7</v>
      </c>
      <c r="D74" s="2" t="s">
        <v>8</v>
      </c>
      <c r="E74" s="223" t="s">
        <v>9</v>
      </c>
      <c r="F74" s="223" t="s">
        <v>10</v>
      </c>
      <c r="G74" s="2"/>
      <c r="H74" s="2" t="s">
        <v>11</v>
      </c>
      <c r="I74" s="2"/>
      <c r="J74" s="15" t="s">
        <v>12</v>
      </c>
      <c r="K74" s="15"/>
      <c r="L74" s="2" t="s">
        <v>13</v>
      </c>
      <c r="M74" s="16" t="s">
        <v>14</v>
      </c>
      <c r="N74" s="196" t="s">
        <v>184</v>
      </c>
      <c r="O74" s="63" t="s">
        <v>15</v>
      </c>
      <c r="P74" s="223" t="s">
        <v>16</v>
      </c>
    </row>
    <row r="75" spans="1:16" ht="15.75" customHeight="1">
      <c r="A75" s="7" t="s">
        <v>17</v>
      </c>
      <c r="B75" s="223"/>
      <c r="C75" s="2" t="s">
        <v>18</v>
      </c>
      <c r="D75" s="2" t="s">
        <v>19</v>
      </c>
      <c r="E75" s="223"/>
      <c r="F75" s="223"/>
      <c r="G75" s="2"/>
      <c r="H75" s="2" t="s">
        <v>20</v>
      </c>
      <c r="I75" s="2">
        <v>1</v>
      </c>
      <c r="J75" s="2">
        <v>2</v>
      </c>
      <c r="K75" s="16">
        <v>3</v>
      </c>
      <c r="L75" s="16"/>
      <c r="M75" s="16" t="s">
        <v>21</v>
      </c>
      <c r="N75" s="196" t="s">
        <v>183</v>
      </c>
      <c r="O75" s="63" t="s">
        <v>22</v>
      </c>
      <c r="P75" s="223"/>
    </row>
    <row r="76" spans="1:16" ht="12.75">
      <c r="A76" s="223" t="s">
        <v>76</v>
      </c>
      <c r="B76" s="223"/>
      <c r="C76" s="223"/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</row>
    <row r="77" spans="1:16" ht="12.75">
      <c r="A77" s="26">
        <v>1</v>
      </c>
      <c r="B77" s="27" t="s">
        <v>133</v>
      </c>
      <c r="C77" s="28">
        <v>1993</v>
      </c>
      <c r="D77" s="28" t="s">
        <v>27</v>
      </c>
      <c r="E77" s="36" t="s">
        <v>40</v>
      </c>
      <c r="F77" s="40" t="s">
        <v>162</v>
      </c>
      <c r="H77" s="84">
        <v>104.3</v>
      </c>
      <c r="I77" s="31">
        <v>65</v>
      </c>
      <c r="J77" s="31">
        <v>75</v>
      </c>
      <c r="K77" s="31">
        <v>82.5</v>
      </c>
      <c r="L77" s="125">
        <v>82.5</v>
      </c>
      <c r="M77" s="38" t="s">
        <v>40</v>
      </c>
      <c r="N77" s="199" t="s">
        <v>201</v>
      </c>
      <c r="O77" s="39">
        <v>49.166</v>
      </c>
      <c r="P77" s="34" t="s">
        <v>68</v>
      </c>
    </row>
    <row r="78" spans="1:16" ht="12.75">
      <c r="A78" s="223" t="s">
        <v>148</v>
      </c>
      <c r="B78" s="223"/>
      <c r="C78" s="223"/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</row>
    <row r="79" spans="1:16" ht="12.75">
      <c r="A79" s="26">
        <v>1</v>
      </c>
      <c r="B79" s="27" t="s">
        <v>149</v>
      </c>
      <c r="C79" s="28">
        <v>1988</v>
      </c>
      <c r="D79" s="28" t="s">
        <v>27</v>
      </c>
      <c r="E79" s="36" t="s">
        <v>40</v>
      </c>
      <c r="F79" s="40" t="s">
        <v>162</v>
      </c>
      <c r="H79" s="84">
        <v>112.8</v>
      </c>
      <c r="I79" s="31">
        <v>65</v>
      </c>
      <c r="J79" s="31">
        <v>75</v>
      </c>
      <c r="K79" s="31">
        <v>90</v>
      </c>
      <c r="L79" s="31">
        <v>90</v>
      </c>
      <c r="M79" s="38" t="s">
        <v>40</v>
      </c>
      <c r="N79" s="199" t="s">
        <v>201</v>
      </c>
      <c r="O79" s="39">
        <v>47.99</v>
      </c>
      <c r="P79" s="34" t="s">
        <v>68</v>
      </c>
    </row>
    <row r="81" spans="5:14" ht="12.75">
      <c r="E81" s="224" t="s">
        <v>54</v>
      </c>
      <c r="F81" s="224"/>
      <c r="G81" s="224"/>
      <c r="H81" s="224"/>
      <c r="I81" s="224"/>
      <c r="J81" s="224"/>
      <c r="K81" s="224"/>
      <c r="L81" s="224"/>
      <c r="M81" s="224"/>
      <c r="N81" s="200"/>
    </row>
    <row r="82" spans="5:14" ht="12.75">
      <c r="E82" s="95" t="s">
        <v>5</v>
      </c>
      <c r="F82" s="87" t="s">
        <v>6</v>
      </c>
      <c r="G82" s="87"/>
      <c r="H82" s="87" t="s">
        <v>55</v>
      </c>
      <c r="I82" s="87"/>
      <c r="J82" s="87" t="s">
        <v>56</v>
      </c>
      <c r="K82" s="87"/>
      <c r="L82" s="87" t="s">
        <v>57</v>
      </c>
      <c r="M82" s="87"/>
      <c r="N82" s="203"/>
    </row>
    <row r="83" spans="5:14" ht="12.75">
      <c r="E83" s="96">
        <v>1</v>
      </c>
      <c r="F83" s="98" t="s">
        <v>133</v>
      </c>
      <c r="G83" s="89"/>
      <c r="H83" s="99">
        <v>49.166</v>
      </c>
      <c r="I83" s="99"/>
      <c r="J83" s="104">
        <v>82.5</v>
      </c>
      <c r="K83" s="143"/>
      <c r="L83" s="104">
        <v>104.3</v>
      </c>
      <c r="M83" s="92"/>
      <c r="N83" s="204"/>
    </row>
    <row r="84" spans="5:14" ht="12.75">
      <c r="E84" s="96">
        <v>2</v>
      </c>
      <c r="F84" s="98" t="s">
        <v>149</v>
      </c>
      <c r="G84" s="89"/>
      <c r="H84" s="99">
        <v>47.99</v>
      </c>
      <c r="I84" s="90"/>
      <c r="J84" s="104">
        <v>90</v>
      </c>
      <c r="K84" s="143"/>
      <c r="L84" s="104">
        <v>112.8</v>
      </c>
      <c r="M84" s="92"/>
      <c r="N84" s="204"/>
    </row>
    <row r="85" spans="5:14" ht="12.75">
      <c r="E85" s="95">
        <v>3</v>
      </c>
      <c r="F85" s="36" t="s">
        <v>40</v>
      </c>
      <c r="G85" s="89"/>
      <c r="H85" s="36" t="s">
        <v>40</v>
      </c>
      <c r="I85" s="93"/>
      <c r="J85" s="36" t="s">
        <v>40</v>
      </c>
      <c r="K85" s="143"/>
      <c r="L85" s="36" t="s">
        <v>40</v>
      </c>
      <c r="M85" s="92"/>
      <c r="N85" s="204"/>
    </row>
    <row r="86" spans="1:16" ht="12.75">
      <c r="A86" s="2"/>
      <c r="B86" s="7"/>
      <c r="C86" s="3"/>
      <c r="D86" s="3"/>
      <c r="E86" s="1"/>
      <c r="F86" s="1"/>
      <c r="G86" s="1"/>
      <c r="H86" s="1"/>
      <c r="I86" s="1"/>
      <c r="J86" s="1"/>
      <c r="K86" s="1"/>
      <c r="L86" s="8"/>
      <c r="M86" s="158"/>
      <c r="N86" s="212"/>
      <c r="O86" s="160"/>
      <c r="P86" s="4"/>
    </row>
    <row r="87" spans="1:16" s="136" customFormat="1" ht="14.25">
      <c r="A87" s="239" t="s">
        <v>150</v>
      </c>
      <c r="B87" s="239"/>
      <c r="C87" s="239"/>
      <c r="D87" s="239"/>
      <c r="E87" s="239"/>
      <c r="F87" s="239"/>
      <c r="G87" s="239"/>
      <c r="H87" s="239"/>
      <c r="I87" s="239"/>
      <c r="J87" s="239"/>
      <c r="K87" s="239"/>
      <c r="L87" s="239"/>
      <c r="M87" s="239"/>
      <c r="N87" s="239"/>
      <c r="O87" s="239"/>
      <c r="P87" s="239"/>
    </row>
    <row r="88" spans="1:16" ht="12.75">
      <c r="A88" s="7" t="s">
        <v>5</v>
      </c>
      <c r="B88" s="223" t="s">
        <v>6</v>
      </c>
      <c r="C88" s="2" t="s">
        <v>7</v>
      </c>
      <c r="D88" s="2" t="s">
        <v>8</v>
      </c>
      <c r="E88" s="223" t="s">
        <v>9</v>
      </c>
      <c r="F88" s="223" t="s">
        <v>10</v>
      </c>
      <c r="G88" s="2"/>
      <c r="H88" s="2" t="s">
        <v>11</v>
      </c>
      <c r="I88" s="2"/>
      <c r="J88" s="15" t="s">
        <v>12</v>
      </c>
      <c r="K88" s="15"/>
      <c r="L88" s="2" t="s">
        <v>13</v>
      </c>
      <c r="M88" s="16" t="s">
        <v>14</v>
      </c>
      <c r="N88" s="196" t="s">
        <v>184</v>
      </c>
      <c r="O88" s="63" t="s">
        <v>15</v>
      </c>
      <c r="P88" s="223" t="s">
        <v>16</v>
      </c>
    </row>
    <row r="89" spans="1:16" ht="15.75" customHeight="1">
      <c r="A89" s="7" t="s">
        <v>17</v>
      </c>
      <c r="B89" s="223"/>
      <c r="C89" s="2" t="s">
        <v>18</v>
      </c>
      <c r="D89" s="2" t="s">
        <v>19</v>
      </c>
      <c r="E89" s="223"/>
      <c r="F89" s="223"/>
      <c r="G89" s="2"/>
      <c r="H89" s="2" t="s">
        <v>20</v>
      </c>
      <c r="I89" s="2">
        <v>1</v>
      </c>
      <c r="J89" s="2">
        <v>2</v>
      </c>
      <c r="K89" s="16">
        <v>3</v>
      </c>
      <c r="L89" s="16"/>
      <c r="M89" s="16" t="s">
        <v>21</v>
      </c>
      <c r="N89" s="196" t="s">
        <v>183</v>
      </c>
      <c r="O89" s="63" t="s">
        <v>60</v>
      </c>
      <c r="P89" s="223"/>
    </row>
    <row r="90" spans="1:16" ht="12.75">
      <c r="A90" s="223" t="s">
        <v>37</v>
      </c>
      <c r="B90" s="223"/>
      <c r="C90" s="223"/>
      <c r="D90" s="223"/>
      <c r="E90" s="223"/>
      <c r="F90" s="223"/>
      <c r="G90" s="223"/>
      <c r="H90" s="223"/>
      <c r="I90" s="223"/>
      <c r="J90" s="223"/>
      <c r="K90" s="223"/>
      <c r="L90" s="223"/>
      <c r="M90" s="223"/>
      <c r="N90" s="223"/>
      <c r="O90" s="223"/>
      <c r="P90" s="223"/>
    </row>
    <row r="91" spans="1:16" ht="12.75">
      <c r="A91" s="194">
        <v>1</v>
      </c>
      <c r="B91" s="220" t="s">
        <v>208</v>
      </c>
      <c r="C91" s="3">
        <v>1983</v>
      </c>
      <c r="D91" s="28" t="s">
        <v>27</v>
      </c>
      <c r="E91" s="44" t="s">
        <v>46</v>
      </c>
      <c r="F91" s="29" t="s">
        <v>158</v>
      </c>
      <c r="G91" s="194"/>
      <c r="H91" s="217">
        <v>52</v>
      </c>
      <c r="I91" s="194">
        <v>25</v>
      </c>
      <c r="J91" s="218">
        <v>-27.5</v>
      </c>
      <c r="K91" s="125">
        <v>27.5</v>
      </c>
      <c r="L91" s="194">
        <v>27.5</v>
      </c>
      <c r="M91" s="3">
        <v>12</v>
      </c>
      <c r="N91" s="219" t="s">
        <v>201</v>
      </c>
      <c r="O91" s="63">
        <v>26.59</v>
      </c>
      <c r="P91" s="28" t="s">
        <v>48</v>
      </c>
    </row>
    <row r="92" spans="1:16" ht="12.75">
      <c r="A92" s="223" t="s">
        <v>63</v>
      </c>
      <c r="B92" s="223"/>
      <c r="C92" s="223"/>
      <c r="D92" s="223"/>
      <c r="E92" s="223"/>
      <c r="F92" s="223"/>
      <c r="G92" s="223"/>
      <c r="H92" s="223"/>
      <c r="I92" s="223"/>
      <c r="J92" s="223"/>
      <c r="K92" s="223"/>
      <c r="L92" s="223"/>
      <c r="M92" s="223"/>
      <c r="N92" s="223"/>
      <c r="O92" s="223"/>
      <c r="P92" s="223"/>
    </row>
    <row r="93" spans="1:16" ht="12.75">
      <c r="A93" s="26">
        <v>1</v>
      </c>
      <c r="B93" s="115" t="s">
        <v>136</v>
      </c>
      <c r="C93" s="48">
        <v>1984</v>
      </c>
      <c r="D93" s="28" t="s">
        <v>27</v>
      </c>
      <c r="E93" s="36" t="s">
        <v>26</v>
      </c>
      <c r="F93" s="29" t="s">
        <v>157</v>
      </c>
      <c r="H93" s="85">
        <v>62.2</v>
      </c>
      <c r="I93" s="125">
        <v>20</v>
      </c>
      <c r="J93" s="125">
        <v>25</v>
      </c>
      <c r="K93" s="125">
        <v>27.5</v>
      </c>
      <c r="L93" s="125">
        <v>27.5</v>
      </c>
      <c r="M93" s="47">
        <v>7</v>
      </c>
      <c r="N93" s="199" t="s">
        <v>204</v>
      </c>
      <c r="O93" s="39">
        <v>22.55</v>
      </c>
      <c r="P93" s="36" t="s">
        <v>33</v>
      </c>
    </row>
    <row r="95" spans="5:14" ht="13.5" customHeight="1">
      <c r="E95" s="224" t="s">
        <v>54</v>
      </c>
      <c r="F95" s="224"/>
      <c r="G95" s="224"/>
      <c r="H95" s="224"/>
      <c r="I95" s="224"/>
      <c r="J95" s="224"/>
      <c r="K95" s="224"/>
      <c r="L95" s="224"/>
      <c r="M95" s="86"/>
      <c r="N95" s="216"/>
    </row>
    <row r="96" spans="5:14" ht="12.75">
      <c r="E96" s="95" t="s">
        <v>5</v>
      </c>
      <c r="F96" s="87" t="s">
        <v>6</v>
      </c>
      <c r="G96" s="87"/>
      <c r="H96" s="87" t="s">
        <v>64</v>
      </c>
      <c r="I96" s="87"/>
      <c r="J96" s="87" t="s">
        <v>56</v>
      </c>
      <c r="K96" s="87"/>
      <c r="L96" s="87" t="s">
        <v>57</v>
      </c>
      <c r="M96" s="87"/>
      <c r="N96" s="203"/>
    </row>
    <row r="97" spans="5:14" ht="12.75">
      <c r="E97" s="96">
        <v>1</v>
      </c>
      <c r="F97" s="131" t="str">
        <f>B91</f>
        <v>Бондарева Екатерина</v>
      </c>
      <c r="G97" s="89"/>
      <c r="H97" s="102">
        <f>H91</f>
        <v>52</v>
      </c>
      <c r="I97" s="90"/>
      <c r="J97" s="104">
        <v>27.5</v>
      </c>
      <c r="K97" s="143"/>
      <c r="L97" s="99">
        <v>22.55</v>
      </c>
      <c r="M97" s="92"/>
      <c r="N97" s="204"/>
    </row>
    <row r="98" spans="5:14" ht="12.75">
      <c r="E98" s="96">
        <v>2</v>
      </c>
      <c r="F98" s="116" t="str">
        <f>B93</f>
        <v>Чернега Наталья</v>
      </c>
      <c r="G98" s="89"/>
      <c r="H98" s="104">
        <f>H93</f>
        <v>62.2</v>
      </c>
      <c r="I98" s="93"/>
      <c r="J98" s="104">
        <f>J97</f>
        <v>27.5</v>
      </c>
      <c r="K98" s="143"/>
      <c r="L98" s="103">
        <f>O93</f>
        <v>22.55</v>
      </c>
      <c r="M98" s="92"/>
      <c r="N98" s="204"/>
    </row>
    <row r="99" spans="5:14" ht="12.75">
      <c r="E99" s="95">
        <v>3</v>
      </c>
      <c r="F99" s="149" t="s">
        <v>40</v>
      </c>
      <c r="G99" s="89"/>
      <c r="H99" s="149" t="s">
        <v>40</v>
      </c>
      <c r="I99" s="93"/>
      <c r="J99" s="149" t="s">
        <v>40</v>
      </c>
      <c r="K99" s="143"/>
      <c r="L99" s="149" t="s">
        <v>40</v>
      </c>
      <c r="M99" s="92"/>
      <c r="N99" s="204"/>
    </row>
    <row r="100" spans="1:16" ht="12.75">
      <c r="A100" s="2"/>
      <c r="B100" s="7"/>
      <c r="C100" s="3"/>
      <c r="D100" s="3"/>
      <c r="E100" s="172"/>
      <c r="F100" s="172"/>
      <c r="G100" s="172"/>
      <c r="H100" s="172"/>
      <c r="I100" s="172"/>
      <c r="J100" s="172"/>
      <c r="K100" s="172"/>
      <c r="L100" s="172"/>
      <c r="M100" s="158"/>
      <c r="N100" s="212"/>
      <c r="O100" s="160"/>
      <c r="P100" s="4"/>
    </row>
    <row r="101" spans="1:16" s="136" customFormat="1" ht="14.25">
      <c r="A101" s="239" t="s">
        <v>151</v>
      </c>
      <c r="B101" s="239"/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</row>
    <row r="102" spans="1:16" ht="12.75">
      <c r="A102" s="7" t="s">
        <v>5</v>
      </c>
      <c r="B102" s="223" t="s">
        <v>6</v>
      </c>
      <c r="C102" s="2" t="s">
        <v>7</v>
      </c>
      <c r="D102" s="2" t="s">
        <v>8</v>
      </c>
      <c r="E102" s="223" t="s">
        <v>9</v>
      </c>
      <c r="F102" s="223" t="s">
        <v>10</v>
      </c>
      <c r="G102" s="2"/>
      <c r="H102" s="2" t="s">
        <v>11</v>
      </c>
      <c r="I102" s="2"/>
      <c r="J102" s="15" t="s">
        <v>12</v>
      </c>
      <c r="K102" s="15"/>
      <c r="L102" s="2" t="s">
        <v>13</v>
      </c>
      <c r="M102" s="16" t="s">
        <v>14</v>
      </c>
      <c r="N102" s="196" t="s">
        <v>184</v>
      </c>
      <c r="O102" s="63" t="s">
        <v>15</v>
      </c>
      <c r="P102" s="223" t="s">
        <v>16</v>
      </c>
    </row>
    <row r="103" spans="1:16" ht="15.75" customHeight="1">
      <c r="A103" s="7" t="s">
        <v>17</v>
      </c>
      <c r="B103" s="223"/>
      <c r="C103" s="2" t="s">
        <v>18</v>
      </c>
      <c r="D103" s="2" t="s">
        <v>19</v>
      </c>
      <c r="E103" s="223"/>
      <c r="F103" s="223"/>
      <c r="G103" s="2"/>
      <c r="H103" s="2" t="s">
        <v>20</v>
      </c>
      <c r="I103" s="2">
        <v>1</v>
      </c>
      <c r="J103" s="2">
        <v>2</v>
      </c>
      <c r="K103" s="16">
        <v>3</v>
      </c>
      <c r="L103" s="16"/>
      <c r="M103" s="16" t="s">
        <v>21</v>
      </c>
      <c r="N103" s="196" t="s">
        <v>183</v>
      </c>
      <c r="O103" s="63" t="s">
        <v>60</v>
      </c>
      <c r="P103" s="223"/>
    </row>
    <row r="104" spans="1:16" ht="12.75">
      <c r="A104" s="223" t="s">
        <v>85</v>
      </c>
      <c r="B104" s="223"/>
      <c r="C104" s="223"/>
      <c r="D104" s="223"/>
      <c r="E104" s="223"/>
      <c r="F104" s="223"/>
      <c r="G104" s="223"/>
      <c r="H104" s="223"/>
      <c r="I104" s="223"/>
      <c r="J104" s="223"/>
      <c r="K104" s="223"/>
      <c r="L104" s="223"/>
      <c r="M104" s="223"/>
      <c r="N104" s="223"/>
      <c r="O104" s="223"/>
      <c r="P104" s="223"/>
    </row>
    <row r="105" spans="1:16" ht="12.75">
      <c r="A105" s="26">
        <v>1</v>
      </c>
      <c r="B105" s="29" t="s">
        <v>152</v>
      </c>
      <c r="C105" s="28">
        <v>1977</v>
      </c>
      <c r="D105" s="28" t="s">
        <v>27</v>
      </c>
      <c r="E105" s="28" t="s">
        <v>86</v>
      </c>
      <c r="F105" s="29" t="s">
        <v>159</v>
      </c>
      <c r="H105" s="85">
        <v>95.5</v>
      </c>
      <c r="I105" s="125">
        <v>47.5</v>
      </c>
      <c r="J105" s="125">
        <v>52.5</v>
      </c>
      <c r="K105" s="125">
        <v>57.5</v>
      </c>
      <c r="L105" s="125">
        <v>57.5</v>
      </c>
      <c r="M105" s="47">
        <v>12</v>
      </c>
      <c r="N105" s="199" t="s">
        <v>203</v>
      </c>
      <c r="O105" s="39">
        <v>32.85</v>
      </c>
      <c r="P105" s="144" t="s">
        <v>53</v>
      </c>
    </row>
    <row r="106" spans="1:16" ht="12.75">
      <c r="A106" s="223" t="s">
        <v>87</v>
      </c>
      <c r="B106" s="223"/>
      <c r="C106" s="223"/>
      <c r="D106" s="223"/>
      <c r="E106" s="223"/>
      <c r="F106" s="223"/>
      <c r="G106" s="223"/>
      <c r="H106" s="223"/>
      <c r="I106" s="223"/>
      <c r="J106" s="223"/>
      <c r="K106" s="223"/>
      <c r="L106" s="223"/>
      <c r="M106" s="223"/>
      <c r="N106" s="223"/>
      <c r="O106" s="223"/>
      <c r="P106" s="223"/>
    </row>
    <row r="107" spans="1:16" ht="12.75">
      <c r="A107" s="26">
        <v>1</v>
      </c>
      <c r="B107" s="27" t="s">
        <v>88</v>
      </c>
      <c r="C107" s="28">
        <v>1971</v>
      </c>
      <c r="D107" s="28" t="s">
        <v>27</v>
      </c>
      <c r="E107" s="28" t="s">
        <v>26</v>
      </c>
      <c r="F107" s="29" t="s">
        <v>157</v>
      </c>
      <c r="H107" s="84">
        <v>82.1</v>
      </c>
      <c r="I107" s="31">
        <v>50</v>
      </c>
      <c r="J107" s="31">
        <v>55</v>
      </c>
      <c r="K107" s="31">
        <v>57.5</v>
      </c>
      <c r="L107" s="125">
        <v>57.5</v>
      </c>
      <c r="M107" s="47">
        <v>12</v>
      </c>
      <c r="N107" s="199" t="s">
        <v>201</v>
      </c>
      <c r="O107" s="39">
        <v>39.911</v>
      </c>
      <c r="P107" s="34" t="s">
        <v>68</v>
      </c>
    </row>
    <row r="108" spans="1:16" ht="12.75">
      <c r="A108" s="223" t="s">
        <v>92</v>
      </c>
      <c r="B108" s="223"/>
      <c r="C108" s="223"/>
      <c r="D108" s="223"/>
      <c r="E108" s="223"/>
      <c r="F108" s="223"/>
      <c r="G108" s="223"/>
      <c r="H108" s="223"/>
      <c r="I108" s="223"/>
      <c r="J108" s="223"/>
      <c r="K108" s="223"/>
      <c r="L108" s="223"/>
      <c r="M108" s="223"/>
      <c r="N108" s="223"/>
      <c r="O108" s="223"/>
      <c r="P108" s="223"/>
    </row>
    <row r="109" spans="1:16" s="151" customFormat="1" ht="25.5">
      <c r="A109" s="125">
        <v>1</v>
      </c>
      <c r="B109" s="27" t="s">
        <v>91</v>
      </c>
      <c r="C109" s="28">
        <v>1972</v>
      </c>
      <c r="D109" s="28" t="s">
        <v>27</v>
      </c>
      <c r="E109" s="46" t="s">
        <v>182</v>
      </c>
      <c r="F109" s="112" t="s">
        <v>181</v>
      </c>
      <c r="G109" s="112"/>
      <c r="H109" s="84">
        <v>99.8</v>
      </c>
      <c r="I109" s="31">
        <v>50</v>
      </c>
      <c r="J109" s="31">
        <v>57.5</v>
      </c>
      <c r="K109" s="31">
        <v>75</v>
      </c>
      <c r="L109" s="31">
        <v>75</v>
      </c>
      <c r="M109" s="94">
        <v>12</v>
      </c>
      <c r="N109" s="198" t="s">
        <v>207</v>
      </c>
      <c r="O109" s="33">
        <v>45.41</v>
      </c>
      <c r="P109" s="28" t="s">
        <v>68</v>
      </c>
    </row>
    <row r="110" spans="1:16" ht="12.75">
      <c r="A110" s="223" t="s">
        <v>94</v>
      </c>
      <c r="B110" s="223"/>
      <c r="C110" s="223"/>
      <c r="D110" s="223"/>
      <c r="E110" s="223"/>
      <c r="F110" s="223"/>
      <c r="G110" s="223"/>
      <c r="H110" s="223"/>
      <c r="I110" s="223"/>
      <c r="J110" s="223"/>
      <c r="K110" s="223"/>
      <c r="L110" s="223"/>
      <c r="M110" s="223"/>
      <c r="N110" s="223"/>
      <c r="O110" s="223"/>
      <c r="P110" s="223"/>
    </row>
    <row r="111" spans="1:16" ht="12.75">
      <c r="A111" s="26">
        <v>1</v>
      </c>
      <c r="B111" s="43" t="s">
        <v>93</v>
      </c>
      <c r="C111" s="44">
        <v>1970</v>
      </c>
      <c r="D111" s="28" t="s">
        <v>27</v>
      </c>
      <c r="E111" s="44" t="s">
        <v>46</v>
      </c>
      <c r="F111" s="29" t="s">
        <v>158</v>
      </c>
      <c r="H111" s="123">
        <v>106</v>
      </c>
      <c r="I111" s="31">
        <v>60</v>
      </c>
      <c r="J111" s="35">
        <v>-70</v>
      </c>
      <c r="K111" s="35">
        <v>-72.5</v>
      </c>
      <c r="L111" s="31">
        <v>60</v>
      </c>
      <c r="M111" s="47">
        <v>12</v>
      </c>
      <c r="N111" s="199" t="s">
        <v>204</v>
      </c>
      <c r="O111" s="39">
        <v>37.2</v>
      </c>
      <c r="P111" s="45" t="s">
        <v>153</v>
      </c>
    </row>
    <row r="113" spans="5:14" ht="12.75">
      <c r="E113" s="224" t="s">
        <v>54</v>
      </c>
      <c r="F113" s="224"/>
      <c r="G113" s="224"/>
      <c r="H113" s="224"/>
      <c r="I113" s="224"/>
      <c r="J113" s="224"/>
      <c r="K113" s="224"/>
      <c r="L113" s="224"/>
      <c r="M113" s="224"/>
      <c r="N113" s="200"/>
    </row>
    <row r="114" spans="5:14" ht="12.75">
      <c r="E114" s="95" t="s">
        <v>5</v>
      </c>
      <c r="F114" s="87" t="s">
        <v>6</v>
      </c>
      <c r="G114" s="87"/>
      <c r="H114" s="87" t="s">
        <v>64</v>
      </c>
      <c r="I114" s="87"/>
      <c r="J114" s="87" t="s">
        <v>56</v>
      </c>
      <c r="K114" s="87"/>
      <c r="L114" s="87" t="s">
        <v>57</v>
      </c>
      <c r="M114" s="87"/>
      <c r="N114" s="203"/>
    </row>
    <row r="115" spans="5:14" ht="12.75">
      <c r="E115" s="96">
        <v>1</v>
      </c>
      <c r="F115" s="98" t="s">
        <v>91</v>
      </c>
      <c r="G115" s="89"/>
      <c r="H115" s="177">
        <v>45.41</v>
      </c>
      <c r="I115" s="90"/>
      <c r="J115" s="104">
        <v>75</v>
      </c>
      <c r="K115" s="143"/>
      <c r="L115" s="104">
        <v>99.8</v>
      </c>
      <c r="M115" s="92"/>
      <c r="N115" s="204"/>
    </row>
    <row r="116" spans="5:14" ht="12.75">
      <c r="E116" s="96">
        <v>2</v>
      </c>
      <c r="F116" s="98" t="s">
        <v>88</v>
      </c>
      <c r="G116" s="89"/>
      <c r="H116" s="177">
        <v>39.911</v>
      </c>
      <c r="I116" s="90"/>
      <c r="J116" s="104">
        <v>57.5</v>
      </c>
      <c r="K116" s="143"/>
      <c r="L116" s="104">
        <v>82.1</v>
      </c>
      <c r="M116" s="92"/>
      <c r="N116" s="204"/>
    </row>
    <row r="117" spans="5:14" ht="12.75">
      <c r="E117" s="95">
        <v>3</v>
      </c>
      <c r="F117" s="124" t="s">
        <v>93</v>
      </c>
      <c r="G117" s="89"/>
      <c r="H117" s="177">
        <v>37.2</v>
      </c>
      <c r="I117" s="93"/>
      <c r="J117" s="104">
        <v>60</v>
      </c>
      <c r="K117" s="143"/>
      <c r="L117" s="23">
        <v>106</v>
      </c>
      <c r="M117" s="92"/>
      <c r="N117" s="204"/>
    </row>
  </sheetData>
  <sheetProtection/>
  <mergeCells count="61">
    <mergeCell ref="A49:P49"/>
    <mergeCell ref="E52:M52"/>
    <mergeCell ref="A46:P46"/>
    <mergeCell ref="B47:B48"/>
    <mergeCell ref="E47:E48"/>
    <mergeCell ref="F47:F48"/>
    <mergeCell ref="P47:P48"/>
    <mergeCell ref="E95:L95"/>
    <mergeCell ref="A104:P104"/>
    <mergeCell ref="A106:P106"/>
    <mergeCell ref="A108:P108"/>
    <mergeCell ref="A110:P110"/>
    <mergeCell ref="E113:M113"/>
    <mergeCell ref="A101:P101"/>
    <mergeCell ref="B102:B103"/>
    <mergeCell ref="E102:E103"/>
    <mergeCell ref="F102:F103"/>
    <mergeCell ref="P102:P103"/>
    <mergeCell ref="A92:P92"/>
    <mergeCell ref="A87:P87"/>
    <mergeCell ref="B88:B89"/>
    <mergeCell ref="E88:E89"/>
    <mergeCell ref="F88:F89"/>
    <mergeCell ref="P88:P89"/>
    <mergeCell ref="A90:P90"/>
    <mergeCell ref="A76:P76"/>
    <mergeCell ref="A78:P78"/>
    <mergeCell ref="E81:M81"/>
    <mergeCell ref="A73:P73"/>
    <mergeCell ref="B74:B75"/>
    <mergeCell ref="E74:E75"/>
    <mergeCell ref="F74:F75"/>
    <mergeCell ref="P74:P75"/>
    <mergeCell ref="A62:P62"/>
    <mergeCell ref="A64:P64"/>
    <mergeCell ref="E67:M67"/>
    <mergeCell ref="A59:P59"/>
    <mergeCell ref="B60:B61"/>
    <mergeCell ref="E60:E61"/>
    <mergeCell ref="F60:F61"/>
    <mergeCell ref="P60:P61"/>
    <mergeCell ref="A38:P38"/>
    <mergeCell ref="E41:M41"/>
    <mergeCell ref="A35:P35"/>
    <mergeCell ref="B36:B37"/>
    <mergeCell ref="E36:E37"/>
    <mergeCell ref="F36:F37"/>
    <mergeCell ref="P36:P37"/>
    <mergeCell ref="A18:P18"/>
    <mergeCell ref="A20:P20"/>
    <mergeCell ref="A22:P22"/>
    <mergeCell ref="A25:P25"/>
    <mergeCell ref="E29:M29"/>
    <mergeCell ref="A5:O5"/>
    <mergeCell ref="A6:O6"/>
    <mergeCell ref="A7:O7"/>
    <mergeCell ref="A15:P15"/>
    <mergeCell ref="B16:B17"/>
    <mergeCell ref="E16:E17"/>
    <mergeCell ref="F16:F17"/>
    <mergeCell ref="P16:P17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O4" sqref="O4"/>
    </sheetView>
  </sheetViews>
  <sheetFormatPr defaultColWidth="9.140625" defaultRowHeight="15"/>
  <cols>
    <col min="1" max="5" width="9.140625" style="9" customWidth="1"/>
    <col min="6" max="6" width="20.28125" style="9" customWidth="1"/>
    <col min="7" max="12" width="9.140625" style="9" customWidth="1"/>
    <col min="13" max="13" width="6.8515625" style="9" customWidth="1"/>
    <col min="14" max="14" width="4.140625" style="9" hidden="1" customWidth="1"/>
    <col min="15" max="15" width="5.140625" style="14" customWidth="1"/>
    <col min="16" max="16384" width="9.140625" style="14" customWidth="1"/>
  </cols>
  <sheetData>
    <row r="1" spans="1:15" s="181" customFormat="1" ht="39.75" customHeight="1">
      <c r="A1" s="241" t="s">
        <v>171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</row>
    <row r="2" spans="1:15" ht="15">
      <c r="A2" s="5"/>
      <c r="B2" s="178"/>
      <c r="C2" s="5"/>
      <c r="D2" s="5"/>
      <c r="E2" s="5"/>
      <c r="F2" s="5"/>
      <c r="G2" s="5"/>
      <c r="H2" s="178"/>
      <c r="I2" s="5"/>
      <c r="J2" s="5"/>
      <c r="K2" s="5"/>
      <c r="L2" s="179"/>
      <c r="M2" s="5"/>
      <c r="N2" s="5"/>
      <c r="O2" s="11"/>
    </row>
    <row r="3" spans="1:15" ht="19.5">
      <c r="A3" s="5"/>
      <c r="B3" s="178"/>
      <c r="C3" s="5"/>
      <c r="D3" s="242" t="s">
        <v>166</v>
      </c>
      <c r="E3" s="242"/>
      <c r="F3" s="242"/>
      <c r="G3" s="242"/>
      <c r="H3" s="242"/>
      <c r="I3" s="242"/>
      <c r="J3" s="242"/>
      <c r="K3" s="242"/>
      <c r="L3" s="242"/>
      <c r="M3" s="5"/>
      <c r="N3" s="5"/>
      <c r="O3" s="11"/>
    </row>
    <row r="4" spans="1:15" ht="15.75">
      <c r="A4" s="5"/>
      <c r="B4" s="178"/>
      <c r="C4" s="5"/>
      <c r="D4" s="180" t="s">
        <v>5</v>
      </c>
      <c r="E4" s="243" t="s">
        <v>9</v>
      </c>
      <c r="F4" s="243"/>
      <c r="G4" s="244" t="s">
        <v>167</v>
      </c>
      <c r="H4" s="244"/>
      <c r="I4" s="244"/>
      <c r="J4" s="244"/>
      <c r="K4" s="244"/>
      <c r="L4" s="244"/>
      <c r="M4" s="5"/>
      <c r="N4" s="5"/>
      <c r="O4" s="11"/>
    </row>
    <row r="5" spans="1:15" s="187" customFormat="1" ht="27.75" customHeight="1">
      <c r="A5" s="184"/>
      <c r="B5" s="185"/>
      <c r="C5" s="184"/>
      <c r="D5" s="183">
        <v>1</v>
      </c>
      <c r="E5" s="245" t="s">
        <v>180</v>
      </c>
      <c r="F5" s="245"/>
      <c r="G5" s="246">
        <v>60</v>
      </c>
      <c r="H5" s="246"/>
      <c r="I5" s="246"/>
      <c r="J5" s="246"/>
      <c r="K5" s="246"/>
      <c r="L5" s="246"/>
      <c r="M5" s="184"/>
      <c r="N5" s="184"/>
      <c r="O5" s="186"/>
    </row>
    <row r="6" spans="1:15" s="187" customFormat="1" ht="33.75" customHeight="1">
      <c r="A6" s="184"/>
      <c r="B6" s="185"/>
      <c r="C6" s="184"/>
      <c r="D6" s="183">
        <v>2</v>
      </c>
      <c r="E6" s="245" t="s">
        <v>178</v>
      </c>
      <c r="F6" s="245"/>
      <c r="G6" s="246">
        <v>42</v>
      </c>
      <c r="H6" s="246"/>
      <c r="I6" s="246"/>
      <c r="J6" s="246"/>
      <c r="K6" s="246"/>
      <c r="L6" s="246"/>
      <c r="M6" s="184"/>
      <c r="N6" s="184"/>
      <c r="O6" s="186"/>
    </row>
    <row r="7" spans="1:15" s="187" customFormat="1" ht="39" customHeight="1">
      <c r="A7" s="184"/>
      <c r="B7" s="185"/>
      <c r="C7" s="184"/>
      <c r="D7" s="183">
        <v>3</v>
      </c>
      <c r="E7" s="245" t="s">
        <v>179</v>
      </c>
      <c r="F7" s="245"/>
      <c r="G7" s="246">
        <v>35</v>
      </c>
      <c r="H7" s="246"/>
      <c r="I7" s="246"/>
      <c r="J7" s="246"/>
      <c r="K7" s="246"/>
      <c r="L7" s="246"/>
      <c r="M7" s="184"/>
      <c r="N7" s="184"/>
      <c r="O7" s="186"/>
    </row>
    <row r="8" spans="1:15" ht="15">
      <c r="A8" s="247" t="s">
        <v>174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</row>
    <row r="9" spans="1:15" ht="15">
      <c r="A9" s="5"/>
      <c r="B9" s="178"/>
      <c r="C9" s="5"/>
      <c r="D9" s="5"/>
      <c r="E9" s="5"/>
      <c r="F9" s="5"/>
      <c r="G9" s="5"/>
      <c r="H9" s="178"/>
      <c r="I9" s="5"/>
      <c r="J9" s="5"/>
      <c r="K9" s="5"/>
      <c r="L9" s="179"/>
      <c r="M9" s="5"/>
      <c r="N9" s="5"/>
      <c r="O9" s="11"/>
    </row>
    <row r="10" spans="1:15" ht="18.75">
      <c r="A10" s="240" t="s">
        <v>172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</row>
    <row r="11" spans="1:15" ht="15">
      <c r="A11" s="5"/>
      <c r="B11" s="178"/>
      <c r="C11" s="5"/>
      <c r="D11" s="5"/>
      <c r="E11" s="5"/>
      <c r="F11" s="5"/>
      <c r="G11" s="5"/>
      <c r="H11" s="178"/>
      <c r="I11" s="5"/>
      <c r="J11" s="5"/>
      <c r="K11" s="5"/>
      <c r="L11" s="179"/>
      <c r="M11" s="5"/>
      <c r="N11" s="5"/>
      <c r="O11" s="11"/>
    </row>
    <row r="12" spans="1:15" ht="19.5">
      <c r="A12" s="5"/>
      <c r="B12" s="178"/>
      <c r="C12" s="250" t="s">
        <v>168</v>
      </c>
      <c r="D12" s="250"/>
      <c r="E12" s="250"/>
      <c r="F12" s="250"/>
      <c r="G12" s="250"/>
      <c r="H12" s="250"/>
      <c r="I12" s="250"/>
      <c r="J12" s="250"/>
      <c r="K12" s="250"/>
      <c r="L12" s="250"/>
      <c r="M12" s="5"/>
      <c r="N12" s="5"/>
      <c r="O12" s="11"/>
    </row>
    <row r="13" spans="1:15" ht="15.75">
      <c r="A13" s="5"/>
      <c r="B13" s="178"/>
      <c r="C13" s="251" t="s">
        <v>5</v>
      </c>
      <c r="D13" s="251"/>
      <c r="E13" s="252" t="s">
        <v>6</v>
      </c>
      <c r="F13" s="252"/>
      <c r="G13" s="252"/>
      <c r="H13" s="252"/>
      <c r="I13" s="252"/>
      <c r="J13" s="252"/>
      <c r="K13" s="252"/>
      <c r="L13" s="252"/>
      <c r="M13" s="5"/>
      <c r="N13" s="5"/>
      <c r="O13" s="11"/>
    </row>
    <row r="14" spans="1:15" ht="15.75">
      <c r="A14" s="5"/>
      <c r="B14" s="178"/>
      <c r="C14" s="248" t="s">
        <v>169</v>
      </c>
      <c r="D14" s="248"/>
      <c r="E14" s="249" t="s">
        <v>175</v>
      </c>
      <c r="F14" s="249"/>
      <c r="G14" s="249"/>
      <c r="H14" s="249"/>
      <c r="I14" s="249"/>
      <c r="J14" s="249"/>
      <c r="K14" s="249"/>
      <c r="L14" s="249"/>
      <c r="M14" s="5"/>
      <c r="N14" s="5"/>
      <c r="O14" s="11"/>
    </row>
    <row r="15" spans="1:15" ht="15.75">
      <c r="A15" s="5"/>
      <c r="B15" s="178"/>
      <c r="C15" s="248" t="s">
        <v>170</v>
      </c>
      <c r="D15" s="248"/>
      <c r="E15" s="249" t="s">
        <v>176</v>
      </c>
      <c r="F15" s="249"/>
      <c r="G15" s="249"/>
      <c r="H15" s="249"/>
      <c r="I15" s="249"/>
      <c r="J15" s="249"/>
      <c r="K15" s="249"/>
      <c r="L15" s="249"/>
      <c r="M15" s="5"/>
      <c r="N15" s="5"/>
      <c r="O15" s="11"/>
    </row>
    <row r="16" spans="1:15" ht="15.75">
      <c r="A16" s="5"/>
      <c r="B16" s="178"/>
      <c r="C16" s="248" t="s">
        <v>170</v>
      </c>
      <c r="D16" s="248"/>
      <c r="E16" s="249" t="s">
        <v>177</v>
      </c>
      <c r="F16" s="249"/>
      <c r="G16" s="249"/>
      <c r="H16" s="249"/>
      <c r="I16" s="249"/>
      <c r="J16" s="249"/>
      <c r="K16" s="249"/>
      <c r="L16" s="249"/>
      <c r="M16" s="5"/>
      <c r="N16" s="5"/>
      <c r="O16" s="11"/>
    </row>
  </sheetData>
  <sheetProtection/>
  <mergeCells count="21">
    <mergeCell ref="C16:D16"/>
    <mergeCell ref="E16:L16"/>
    <mergeCell ref="C12:L12"/>
    <mergeCell ref="C13:D13"/>
    <mergeCell ref="E13:L13"/>
    <mergeCell ref="C14:D14"/>
    <mergeCell ref="E14:L14"/>
    <mergeCell ref="C15:D15"/>
    <mergeCell ref="E15:L15"/>
    <mergeCell ref="A10:O10"/>
    <mergeCell ref="A1:O1"/>
    <mergeCell ref="D3:L3"/>
    <mergeCell ref="E4:F4"/>
    <mergeCell ref="G4:L4"/>
    <mergeCell ref="E5:F5"/>
    <mergeCell ref="G5:L5"/>
    <mergeCell ref="E6:F6"/>
    <mergeCell ref="G6:L6"/>
    <mergeCell ref="E7:F7"/>
    <mergeCell ref="G7:L7"/>
    <mergeCell ref="A8:O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2020-04-13T07:01:59Z</dcterms:modified>
  <cp:category/>
  <cp:version/>
  <cp:contentType/>
  <cp:contentStatus/>
</cp:coreProperties>
</file>