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0" windowWidth="15600" windowHeight="7215" tabRatio="719" activeTab="3"/>
  </bookViews>
  <sheets>
    <sheet name="PL IPA-A raw (2016)" sheetId="1" r:id="rId1"/>
    <sheet name="PL IPA raw (2016)" sheetId="2" r:id="rId2"/>
    <sheet name="SQ IPA-A raw" sheetId="3" r:id="rId3"/>
    <sheet name="BP IPA-A raw (2016)" sheetId="4" r:id="rId4"/>
    <sheet name="BP IPA-A eq (2016)" sheetId="5" r:id="rId5"/>
    <sheet name="BP IPA raw (2016)" sheetId="6" r:id="rId6"/>
    <sheet name="BP IPA eq (2016)" sheetId="7" r:id="rId7"/>
    <sheet name="DL IPA-A raw (2016)" sheetId="8" r:id="rId8"/>
    <sheet name="DL IPA raw (2016)" sheetId="9" r:id="rId9"/>
    <sheet name="P_Sport (2016)" sheetId="10" r:id="rId10"/>
    <sheet name="BP NAROD_raw (2016)" sheetId="11" r:id="rId11"/>
  </sheets>
  <definedNames/>
  <calcPr fullCalcOnLoad="1"/>
</workbook>
</file>

<file path=xl/sharedStrings.xml><?xml version="1.0" encoding="utf-8"?>
<sst xmlns="http://schemas.openxmlformats.org/spreadsheetml/2006/main" count="636" uniqueCount="173">
  <si>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</si>
  <si>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</si>
  <si>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</si>
  <si>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</si>
  <si>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</si>
  <si>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</si>
  <si>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</si>
  <si>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Шварц</t>
  </si>
  <si>
    <t>СТАНОВАЯ ТЯГА</t>
  </si>
  <si>
    <t>Абсолютное первенство</t>
  </si>
  <si>
    <t>Рез-тат</t>
  </si>
  <si>
    <t>WR</t>
  </si>
  <si>
    <t>Пауэрлифтинг IPA-A безэкипировочный</t>
  </si>
  <si>
    <t>Женщины</t>
  </si>
  <si>
    <t>Мужчины</t>
  </si>
  <si>
    <t>Пауэрлифтинг IPA безэкипировочный</t>
  </si>
  <si>
    <t>Жим лёжа IPA безэкипировочный</t>
  </si>
  <si>
    <t>Жим лёжа IPA экипировочный</t>
  </si>
  <si>
    <t>Жим лёжа IPA-A безэкипировочный</t>
  </si>
  <si>
    <t>Жим лёжа IPA-A экипировочный</t>
  </si>
  <si>
    <t>ER</t>
  </si>
  <si>
    <t>Становая тяга IPA-A безэкипировочный</t>
  </si>
  <si>
    <t>Становая тяга IPA безэкипировочный</t>
  </si>
  <si>
    <t>Город</t>
  </si>
  <si>
    <t>Пензенская область</t>
  </si>
  <si>
    <t>Пенза</t>
  </si>
  <si>
    <t>Саратовская область</t>
  </si>
  <si>
    <t>Саратов</t>
  </si>
  <si>
    <t>Маркс</t>
  </si>
  <si>
    <t>Волгоградская область</t>
  </si>
  <si>
    <t>Балашов</t>
  </si>
  <si>
    <t>Волгоград</t>
  </si>
  <si>
    <t xml:space="preserve">Саратовская область </t>
  </si>
  <si>
    <t>Кузнецов Антон</t>
  </si>
  <si>
    <t>masters 45-49</t>
  </si>
  <si>
    <t>Красноармейск</t>
  </si>
  <si>
    <t>Шлыков Владимир</t>
  </si>
  <si>
    <t>Куничкин Алексей</t>
  </si>
  <si>
    <t>Чугуров Сергей</t>
  </si>
  <si>
    <t>Энгельс</t>
  </si>
  <si>
    <t>Камышов Артем</t>
  </si>
  <si>
    <t>Зотов Алексей</t>
  </si>
  <si>
    <t>05.01.1986</t>
  </si>
  <si>
    <t>Дворядкин Павел</t>
  </si>
  <si>
    <t xml:space="preserve">Догадин Олег </t>
  </si>
  <si>
    <t>Смирнова Светлана</t>
  </si>
  <si>
    <t>13.07.1992</t>
  </si>
  <si>
    <t>Борзов Владимир</t>
  </si>
  <si>
    <t>Хвостанцев Павел</t>
  </si>
  <si>
    <t>Кировская область</t>
  </si>
  <si>
    <t>Киров</t>
  </si>
  <si>
    <t>Альхов Сергей</t>
  </si>
  <si>
    <t>masters 40-44</t>
  </si>
  <si>
    <t>08.02.1980</t>
  </si>
  <si>
    <t>Астраханская область</t>
  </si>
  <si>
    <t>Астрахань</t>
  </si>
  <si>
    <t>Чекмасов Данил</t>
  </si>
  <si>
    <t>Воронежская область</t>
  </si>
  <si>
    <t>Борисоглебск</t>
  </si>
  <si>
    <t>17.01.1991</t>
  </si>
  <si>
    <t>31.01.2005</t>
  </si>
  <si>
    <t>Калининск</t>
  </si>
  <si>
    <t xml:space="preserve">Хазиев Эргаш </t>
  </si>
  <si>
    <t>15.02.1995</t>
  </si>
  <si>
    <t>09.02.1999</t>
  </si>
  <si>
    <t>02.10.1986</t>
  </si>
  <si>
    <t>21.10.1996</t>
  </si>
  <si>
    <t>04.02.1994</t>
  </si>
  <si>
    <t>Яковлев Юрий Владимирович</t>
  </si>
  <si>
    <t>Пауэрспорт</t>
  </si>
  <si>
    <t>Ермолаев Павел</t>
  </si>
  <si>
    <t>Ильин Кирилл</t>
  </si>
  <si>
    <t>Сапашев Руслан</t>
  </si>
  <si>
    <t>14.02.1999</t>
  </si>
  <si>
    <t>Пименов Евгений</t>
  </si>
  <si>
    <t>Огородникова Анна</t>
  </si>
  <si>
    <t>Катеруша Анна</t>
  </si>
  <si>
    <t>Поляков Антон</t>
  </si>
  <si>
    <t>Никитин Дмитрий</t>
  </si>
  <si>
    <t>Конкин Владимир</t>
  </si>
  <si>
    <t>Жуков Алескандр</t>
  </si>
  <si>
    <t>Сусликов Юрий</t>
  </si>
  <si>
    <t>Гвоздева Наталья</t>
  </si>
  <si>
    <t>Лебедева Вероника</t>
  </si>
  <si>
    <t>Михель Дмитрий</t>
  </si>
  <si>
    <t>Боронин Дмитрий</t>
  </si>
  <si>
    <t>Киселев Алексей</t>
  </si>
  <si>
    <t>Жим лежа</t>
  </si>
  <si>
    <t>ПРИСЕДАНИЕ</t>
  </si>
  <si>
    <t>ЖИМ ЛЕЖА</t>
  </si>
  <si>
    <t>Subtotal</t>
  </si>
  <si>
    <t>Total</t>
  </si>
  <si>
    <t>Антонов Никита</t>
  </si>
  <si>
    <t>Якунькин Даниил</t>
  </si>
  <si>
    <t>Балтай</t>
  </si>
  <si>
    <t>open</t>
  </si>
  <si>
    <t>teen 13-15</t>
  </si>
  <si>
    <t>teen 18-19</t>
  </si>
  <si>
    <t xml:space="preserve"> teen 18-19</t>
  </si>
  <si>
    <t>teen 16-17</t>
  </si>
  <si>
    <t>teen 0-13</t>
  </si>
  <si>
    <t>junior</t>
  </si>
  <si>
    <t>masters 64-69</t>
  </si>
  <si>
    <t>Совенко Анатолий</t>
  </si>
  <si>
    <t>teen 17-18</t>
  </si>
  <si>
    <t>Палькин Евгений</t>
  </si>
  <si>
    <t>Ерохин Игорь</t>
  </si>
  <si>
    <t>б/м</t>
  </si>
  <si>
    <t xml:space="preserve"> - </t>
  </si>
  <si>
    <t>masters 50-54</t>
  </si>
  <si>
    <t>12.09.1984</t>
  </si>
  <si>
    <t>Скворцов Игорь</t>
  </si>
  <si>
    <t>Башинский Михаил</t>
  </si>
  <si>
    <t>Обвинцева Екатерина</t>
  </si>
  <si>
    <t>teen 14-15</t>
  </si>
  <si>
    <t>Лебедев Никита</t>
  </si>
  <si>
    <t>15.07.1980</t>
  </si>
  <si>
    <t>Романов Станислав</t>
  </si>
  <si>
    <t>Скориков Андрей</t>
  </si>
  <si>
    <t>Приседание IPA-A безэкипировочный</t>
  </si>
  <si>
    <t>Зайцев Никита</t>
  </si>
  <si>
    <t xml:space="preserve">Ерохин Игорь </t>
  </si>
  <si>
    <t xml:space="preserve">Бочкарев Олег </t>
  </si>
  <si>
    <t>Жим лёжа Народный</t>
  </si>
  <si>
    <t xml:space="preserve">Рогачева Марина </t>
  </si>
  <si>
    <t xml:space="preserve">Гаврилова Анастасия </t>
  </si>
  <si>
    <t xml:space="preserve">Крюков Алексей </t>
  </si>
  <si>
    <t>Крюков Алексей</t>
  </si>
  <si>
    <t>Кукленков Федор</t>
  </si>
  <si>
    <t>Бусов Александр</t>
  </si>
  <si>
    <t>Полшков Павел</t>
  </si>
  <si>
    <t xml:space="preserve">Каширина Алена </t>
  </si>
  <si>
    <t>Захарова Екатерина</t>
  </si>
  <si>
    <t>Лопаткина Маргарита</t>
  </si>
  <si>
    <t>Бочкова Елена</t>
  </si>
  <si>
    <t>Селезнев Александр</t>
  </si>
  <si>
    <t>Крестин Николай</t>
  </si>
  <si>
    <t>Скопец Станислав</t>
  </si>
  <si>
    <t>Федорин Михаил</t>
  </si>
  <si>
    <t>Сафронов Виталий</t>
  </si>
  <si>
    <t>Шумилов Николай</t>
  </si>
  <si>
    <t>Орехов Вячеслав</t>
  </si>
  <si>
    <t>Кораблев Алексей</t>
  </si>
  <si>
    <t>Тарновский Алексей</t>
  </si>
  <si>
    <t>Стецюра Николай</t>
  </si>
  <si>
    <t>Рудь Илья</t>
  </si>
  <si>
    <t>Гусейнов Асиф</t>
  </si>
  <si>
    <t>Ступин Сергей</t>
  </si>
  <si>
    <t>Мамакин Вячеслав</t>
  </si>
  <si>
    <t>Сухов Дмитрий</t>
  </si>
  <si>
    <t>Назаров Богдан</t>
  </si>
  <si>
    <t>Заварзина Анастасия</t>
  </si>
  <si>
    <t xml:space="preserve">Плаксин Артур </t>
  </si>
  <si>
    <t xml:space="preserve">Шумилов Николай </t>
  </si>
  <si>
    <t xml:space="preserve">Кукленков Федор </t>
  </si>
  <si>
    <t xml:space="preserve">Абеленцев Иван </t>
  </si>
  <si>
    <t xml:space="preserve">Купцов Иван </t>
  </si>
  <si>
    <t xml:space="preserve">Родимцев Михаил </t>
  </si>
  <si>
    <t xml:space="preserve">Авдеенко Марьяна </t>
  </si>
  <si>
    <t>Нащекина Маргарита</t>
  </si>
  <si>
    <t xml:space="preserve">Калинин Олег </t>
  </si>
  <si>
    <t xml:space="preserve">Орехов Сергей </t>
  </si>
  <si>
    <t xml:space="preserve">Тимофеев Роман </t>
  </si>
  <si>
    <t xml:space="preserve">Куликов Станислав </t>
  </si>
  <si>
    <t>абс.</t>
  </si>
  <si>
    <t>Армейский жим</t>
  </si>
  <si>
    <t>Сгибание на бицепс</t>
  </si>
  <si>
    <t>Сумма</t>
  </si>
  <si>
    <t>Результат</t>
  </si>
  <si>
    <t>Алексеев Кирилл</t>
  </si>
  <si>
    <t>Шавель Артем</t>
  </si>
  <si>
    <t>Балаково</t>
  </si>
  <si>
    <t>Жуков Александр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</si>
</sst>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"/>
    <numFmt numFmtId="166" formatCode="0.0"/>
    <numFmt numFmtId="167" formatCode="#,##0.0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trike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i/>
      <strike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14" fontId="27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/>
    </xf>
    <xf numFmtId="2" fontId="28" fillId="0" borderId="11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5" fontId="29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7" fillId="0" borderId="11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14" fontId="27" fillId="0" borderId="11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/>
    </xf>
    <xf numFmtId="165" fontId="29" fillId="0" borderId="0" xfId="0" applyNumberFormat="1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166" fontId="31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164" fontId="29" fillId="0" borderId="11" xfId="0" applyNumberFormat="1" applyFont="1" applyFill="1" applyBorder="1" applyAlignment="1">
      <alignment horizontal="center" vertical="center"/>
    </xf>
    <xf numFmtId="166" fontId="33" fillId="0" borderId="11" xfId="0" applyNumberFormat="1" applyFont="1" applyFill="1" applyBorder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2" fontId="28" fillId="0" borderId="22" xfId="0" applyNumberFormat="1" applyFont="1" applyFill="1" applyBorder="1" applyAlignment="1">
      <alignment horizontal="center" vertical="center" wrapText="1"/>
    </xf>
    <xf numFmtId="165" fontId="29" fillId="0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165" fontId="29" fillId="0" borderId="22" xfId="0" applyNumberFormat="1" applyFont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6" fontId="34" fillId="0" borderId="10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4" fontId="27" fillId="0" borderId="11" xfId="0" applyNumberFormat="1" applyFont="1" applyBorder="1" applyAlignment="1">
      <alignment horizontal="left" vertical="center"/>
    </xf>
    <xf numFmtId="165" fontId="29" fillId="0" borderId="11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4" fontId="27" fillId="0" borderId="1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65" fontId="29" fillId="0" borderId="19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49" fontId="30" fillId="0" borderId="22" xfId="0" applyNumberFormat="1" applyFont="1" applyBorder="1" applyAlignment="1">
      <alignment horizontal="left" vertical="center"/>
    </xf>
    <xf numFmtId="0" fontId="30" fillId="0" borderId="22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66" fontId="30" fillId="0" borderId="22" xfId="0" applyNumberFormat="1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6" fontId="27" fillId="0" borderId="10" xfId="0" applyNumberFormat="1" applyFont="1" applyFill="1" applyBorder="1" applyAlignment="1">
      <alignment vertical="center"/>
    </xf>
    <xf numFmtId="3" fontId="32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166" fontId="27" fillId="0" borderId="11" xfId="0" applyNumberFormat="1" applyFont="1" applyFill="1" applyBorder="1" applyAlignment="1">
      <alignment vertical="center"/>
    </xf>
    <xf numFmtId="166" fontId="27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49" fontId="21" fillId="0" borderId="22" xfId="0" applyNumberFormat="1" applyFont="1" applyBorder="1" applyAlignment="1">
      <alignment vertical="center"/>
    </xf>
    <xf numFmtId="2" fontId="28" fillId="0" borderId="22" xfId="0" applyNumberFormat="1" applyFont="1" applyFill="1" applyBorder="1" applyAlignment="1">
      <alignment horizontal="center" vertical="center"/>
    </xf>
    <xf numFmtId="165" fontId="29" fillId="0" borderId="2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/>
    </xf>
    <xf numFmtId="165" fontId="29" fillId="0" borderId="10" xfId="0" applyNumberFormat="1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165" fontId="29" fillId="0" borderId="22" xfId="0" applyNumberFormat="1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14" fontId="27" fillId="0" borderId="22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/>
    </xf>
    <xf numFmtId="14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21" xfId="0" applyFont="1" applyFill="1" applyBorder="1" applyAlignment="1">
      <alignment horizontal="center" vertical="center"/>
    </xf>
    <xf numFmtId="14" fontId="27" fillId="0" borderId="22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14" fontId="21" fillId="0" borderId="22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14" fontId="30" fillId="0" borderId="11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7" fillId="0" borderId="21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4" fontId="30" fillId="0" borderId="22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4" fontId="27" fillId="0" borderId="11" xfId="0" applyNumberFormat="1" applyFont="1" applyBorder="1" applyAlignment="1">
      <alignment horizontal="center" vertical="center" wrapText="1"/>
    </xf>
    <xf numFmtId="14" fontId="27" fillId="0" borderId="13" xfId="0" applyNumberFormat="1" applyFont="1" applyBorder="1" applyAlignment="1">
      <alignment horizontal="center" vertical="center"/>
    </xf>
    <xf numFmtId="14" fontId="27" fillId="0" borderId="1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left" vertical="center"/>
    </xf>
    <xf numFmtId="0" fontId="33" fillId="0" borderId="22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14" fontId="27" fillId="0" borderId="22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166" fontId="36" fillId="0" borderId="11" xfId="0" applyNumberFormat="1" applyFont="1" applyFill="1" applyBorder="1" applyAlignment="1">
      <alignment horizontal="center" vertical="center"/>
    </xf>
    <xf numFmtId="166" fontId="29" fillId="0" borderId="11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2" fontId="27" fillId="0" borderId="22" xfId="0" applyNumberFormat="1" applyFont="1" applyFill="1" applyBorder="1" applyAlignment="1">
      <alignment horizontal="center" vertical="center"/>
    </xf>
    <xf numFmtId="164" fontId="29" fillId="0" borderId="22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166" fontId="29" fillId="0" borderId="11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27" fillId="0" borderId="11" xfId="0" applyFont="1" applyFill="1" applyBorder="1" applyAlignment="1" quotePrefix="1">
      <alignment horizontal="left" vertical="center"/>
    </xf>
    <xf numFmtId="0" fontId="27" fillId="0" borderId="11" xfId="0" applyFont="1" applyFill="1" applyBorder="1" applyAlignment="1" quotePrefix="1">
      <alignment horizontal="left" vertical="center" wrapText="1"/>
    </xf>
    <xf numFmtId="0" fontId="30" fillId="0" borderId="11" xfId="0" applyFont="1" applyFill="1" applyBorder="1" applyAlignment="1" quotePrefix="1">
      <alignment horizontal="left" vertical="center"/>
    </xf>
    <xf numFmtId="0" fontId="27" fillId="0" borderId="11" xfId="0" applyFont="1" applyFill="1" applyBorder="1" applyAlignment="1" quotePrefix="1">
      <alignment horizontal="left"/>
    </xf>
    <xf numFmtId="0" fontId="18" fillId="24" borderId="17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2" fontId="42" fillId="26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166" fontId="29" fillId="0" borderId="22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14" fontId="27" fillId="0" borderId="10" xfId="0" applyNumberFormat="1" applyFont="1" applyBorder="1" applyAlignment="1">
      <alignment horizontal="left"/>
    </xf>
    <xf numFmtId="2" fontId="28" fillId="0" borderId="10" xfId="0" applyNumberFormat="1" applyFont="1" applyFill="1" applyBorder="1" applyAlignment="1">
      <alignment horizontal="center" vertical="center"/>
    </xf>
    <xf numFmtId="166" fontId="29" fillId="0" borderId="10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2" fontId="18" fillId="24" borderId="17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20" fillId="24" borderId="17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7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164" fontId="20" fillId="24" borderId="29" xfId="0" applyNumberFormat="1" applyFont="1" applyFill="1" applyBorder="1" applyAlignment="1">
      <alignment horizontal="center" vertical="center" wrapText="1"/>
    </xf>
    <xf numFmtId="164" fontId="20" fillId="24" borderId="18" xfId="0" applyNumberFormat="1" applyFont="1" applyFill="1" applyBorder="1" applyAlignment="1">
      <alignment horizontal="center" vertical="center" wrapText="1"/>
    </xf>
    <xf numFmtId="164" fontId="20" fillId="24" borderId="36" xfId="0" applyNumberFormat="1" applyFont="1" applyFill="1" applyBorder="1" applyAlignment="1">
      <alignment horizontal="center" vertical="center" wrapText="1"/>
    </xf>
    <xf numFmtId="164" fontId="20" fillId="24" borderId="37" xfId="0" applyNumberFormat="1" applyFont="1" applyFill="1" applyBorder="1" applyAlignment="1">
      <alignment horizontal="center" vertical="center" wrapText="1"/>
    </xf>
    <xf numFmtId="164" fontId="20" fillId="24" borderId="38" xfId="0" applyNumberFormat="1" applyFont="1" applyFill="1" applyBorder="1" applyAlignment="1">
      <alignment horizontal="center" vertical="center" wrapText="1"/>
    </xf>
    <xf numFmtId="164" fontId="20" fillId="24" borderId="39" xfId="0" applyNumberFormat="1" applyFont="1" applyFill="1" applyBorder="1" applyAlignment="1">
      <alignment horizontal="center" vertical="center" wrapText="1"/>
    </xf>
    <xf numFmtId="164" fontId="20" fillId="24" borderId="40" xfId="0" applyNumberFormat="1" applyFont="1" applyFill="1" applyBorder="1" applyAlignment="1">
      <alignment horizontal="center" vertical="center" wrapText="1"/>
    </xf>
    <xf numFmtId="164" fontId="20" fillId="24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1" sqref="G21"/>
    </sheetView>
  </sheetViews>
  <sheetFormatPr defaultColWidth="10.28125" defaultRowHeight="15"/>
  <cols>
    <col min="1" max="1" width="7.140625" style="154" customWidth="1"/>
    <col min="2" max="2" width="8.57421875" style="154" customWidth="1"/>
    <col min="3" max="3" width="20.28125" style="154" customWidth="1"/>
    <col min="4" max="4" width="14.28125" style="151" customWidth="1"/>
    <col min="5" max="5" width="12.140625" style="154" customWidth="1"/>
    <col min="6" max="6" width="10.28125" style="177" customWidth="1"/>
    <col min="7" max="7" width="16.57421875" style="154" customWidth="1"/>
    <col min="8" max="8" width="10.28125" style="154" customWidth="1"/>
    <col min="9" max="9" width="10.28125" style="176" customWidth="1"/>
    <col min="10" max="31" width="10.28125" style="154" customWidth="1"/>
    <col min="32" max="32" width="13.421875" style="154" customWidth="1"/>
    <col min="33" max="16384" width="10.28125" style="178" customWidth="1"/>
  </cols>
  <sheetData>
    <row r="1" spans="3:31" s="1" customFormat="1" ht="12">
      <c r="C1" s="2"/>
      <c r="D1" s="2"/>
      <c r="E1" s="2"/>
      <c r="F1" s="2" t="s">
        <v>12</v>
      </c>
      <c r="H1" s="3"/>
      <c r="I1" s="4"/>
      <c r="J1" s="2"/>
      <c r="K1" s="2"/>
      <c r="L1" s="2"/>
      <c r="M1" s="2"/>
      <c r="N1" s="5"/>
      <c r="O1" s="6"/>
      <c r="P1" s="2"/>
      <c r="Q1" s="2"/>
      <c r="R1" s="2"/>
      <c r="S1" s="2"/>
      <c r="T1" s="5"/>
      <c r="U1" s="6"/>
      <c r="V1" s="6"/>
      <c r="W1" s="6"/>
      <c r="X1" s="2"/>
      <c r="Y1" s="2"/>
      <c r="Z1" s="2"/>
      <c r="AA1" s="2"/>
      <c r="AB1" s="5"/>
      <c r="AC1" s="6"/>
      <c r="AD1" s="6"/>
      <c r="AE1" s="6"/>
    </row>
    <row r="2" ht="12.75" thickBot="1">
      <c r="I2" s="154"/>
    </row>
    <row r="3" spans="1:32" s="1" customFormat="1" ht="12.75" customHeight="1">
      <c r="A3" s="309" t="s">
        <v>1</v>
      </c>
      <c r="B3" s="311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2" t="s">
        <v>88</v>
      </c>
      <c r="K3" s="302"/>
      <c r="L3" s="302"/>
      <c r="M3" s="302"/>
      <c r="N3" s="302"/>
      <c r="O3" s="302"/>
      <c r="P3" s="302" t="s">
        <v>89</v>
      </c>
      <c r="Q3" s="302"/>
      <c r="R3" s="302"/>
      <c r="S3" s="302"/>
      <c r="T3" s="302"/>
      <c r="U3" s="302"/>
      <c r="V3" s="305" t="s">
        <v>90</v>
      </c>
      <c r="W3" s="98"/>
      <c r="X3" s="302" t="s">
        <v>8</v>
      </c>
      <c r="Y3" s="302"/>
      <c r="Z3" s="302"/>
      <c r="AA3" s="302"/>
      <c r="AB3" s="302"/>
      <c r="AC3" s="302"/>
      <c r="AD3" s="305" t="s">
        <v>91</v>
      </c>
      <c r="AE3" s="85"/>
      <c r="AF3" s="303" t="s">
        <v>9</v>
      </c>
    </row>
    <row r="4" spans="1:32" s="10" customFormat="1" ht="12.75" customHeight="1">
      <c r="A4" s="310"/>
      <c r="B4" s="312"/>
      <c r="C4" s="313"/>
      <c r="D4" s="315"/>
      <c r="E4" s="316"/>
      <c r="F4" s="318"/>
      <c r="G4" s="308"/>
      <c r="H4" s="299"/>
      <c r="I4" s="301"/>
      <c r="J4" s="100">
        <v>1</v>
      </c>
      <c r="K4" s="100">
        <v>2</v>
      </c>
      <c r="L4" s="100">
        <v>3</v>
      </c>
      <c r="M4" s="100">
        <v>4</v>
      </c>
      <c r="N4" s="8" t="s">
        <v>10</v>
      </c>
      <c r="O4" s="9" t="s">
        <v>7</v>
      </c>
      <c r="P4" s="100">
        <v>1</v>
      </c>
      <c r="Q4" s="100">
        <v>2</v>
      </c>
      <c r="R4" s="100">
        <v>3</v>
      </c>
      <c r="S4" s="100">
        <v>4</v>
      </c>
      <c r="T4" s="8" t="s">
        <v>10</v>
      </c>
      <c r="U4" s="9" t="s">
        <v>7</v>
      </c>
      <c r="V4" s="306"/>
      <c r="W4" s="9" t="s">
        <v>7</v>
      </c>
      <c r="X4" s="100">
        <v>1</v>
      </c>
      <c r="Y4" s="100">
        <v>2</v>
      </c>
      <c r="Z4" s="100">
        <v>3</v>
      </c>
      <c r="AA4" s="100">
        <v>4</v>
      </c>
      <c r="AB4" s="8" t="s">
        <v>10</v>
      </c>
      <c r="AC4" s="9" t="s">
        <v>7</v>
      </c>
      <c r="AD4" s="306"/>
      <c r="AE4" s="9" t="s">
        <v>7</v>
      </c>
      <c r="AF4" s="304"/>
    </row>
    <row r="5" spans="1:32" s="104" customFormat="1" ht="12.75" customHeight="1">
      <c r="A5" s="129"/>
      <c r="C5" s="105" t="s">
        <v>13</v>
      </c>
      <c r="D5" s="106"/>
      <c r="E5" s="107"/>
      <c r="F5" s="108"/>
      <c r="G5" s="109"/>
      <c r="H5" s="110"/>
      <c r="I5" s="111"/>
      <c r="J5" s="111"/>
      <c r="K5" s="111"/>
      <c r="L5" s="111"/>
      <c r="M5" s="95"/>
      <c r="N5" s="112"/>
      <c r="O5" s="111"/>
      <c r="P5" s="111"/>
      <c r="Q5" s="111"/>
      <c r="R5" s="111"/>
      <c r="S5" s="95"/>
      <c r="T5" s="112"/>
      <c r="U5" s="112"/>
      <c r="V5" s="112"/>
      <c r="W5" s="111"/>
      <c r="X5" s="111"/>
      <c r="Y5" s="111"/>
      <c r="Z5" s="111"/>
      <c r="AA5" s="95"/>
      <c r="AB5" s="112"/>
      <c r="AC5" s="112"/>
      <c r="AD5" s="112"/>
      <c r="AE5" s="113"/>
      <c r="AF5" s="126"/>
    </row>
    <row r="6" spans="1:32" s="92" customFormat="1" ht="12.75" customHeight="1">
      <c r="A6" s="124">
        <v>1</v>
      </c>
      <c r="B6" s="32">
        <v>56</v>
      </c>
      <c r="C6" s="33" t="s">
        <v>124</v>
      </c>
      <c r="D6" s="33" t="s">
        <v>26</v>
      </c>
      <c r="E6" s="34" t="s">
        <v>27</v>
      </c>
      <c r="F6" s="35" t="s">
        <v>116</v>
      </c>
      <c r="G6" s="55" t="s">
        <v>95</v>
      </c>
      <c r="H6" s="67">
        <v>54.5</v>
      </c>
      <c r="I6" s="68">
        <v>0.9333</v>
      </c>
      <c r="J6" s="102">
        <v>65</v>
      </c>
      <c r="K6" s="102">
        <v>72.5</v>
      </c>
      <c r="L6" s="102">
        <v>75</v>
      </c>
      <c r="M6" s="179"/>
      <c r="N6" s="96">
        <v>75</v>
      </c>
      <c r="O6" s="159">
        <f>I6*N6</f>
        <v>69.9975</v>
      </c>
      <c r="P6" s="102">
        <v>35</v>
      </c>
      <c r="Q6" s="102">
        <v>42.5</v>
      </c>
      <c r="R6" s="120">
        <v>45</v>
      </c>
      <c r="S6" s="179"/>
      <c r="T6" s="96">
        <v>42.5</v>
      </c>
      <c r="U6" s="159">
        <f>I6*T6</f>
        <v>39.66525</v>
      </c>
      <c r="V6" s="96">
        <f>N6+T6</f>
        <v>117.5</v>
      </c>
      <c r="W6" s="159">
        <f>I6*V6</f>
        <v>109.66275</v>
      </c>
      <c r="X6" s="102">
        <v>90</v>
      </c>
      <c r="Y6" s="102">
        <v>100</v>
      </c>
      <c r="Z6" s="102">
        <v>105</v>
      </c>
      <c r="AA6" s="179"/>
      <c r="AB6" s="96">
        <v>105</v>
      </c>
      <c r="AC6" s="159">
        <f>I6*AB6</f>
        <v>97.9965</v>
      </c>
      <c r="AD6" s="96">
        <f>V6+AB6</f>
        <v>222.5</v>
      </c>
      <c r="AE6" s="159">
        <f>I6*AD6</f>
        <v>207.65925000000001</v>
      </c>
      <c r="AF6" s="160"/>
    </row>
    <row r="7" spans="1:32" s="92" customFormat="1" ht="12.75" customHeight="1">
      <c r="A7" s="124">
        <v>1</v>
      </c>
      <c r="B7" s="32">
        <v>56</v>
      </c>
      <c r="C7" s="33" t="s">
        <v>125</v>
      </c>
      <c r="D7" s="33" t="s">
        <v>26</v>
      </c>
      <c r="E7" s="34" t="s">
        <v>27</v>
      </c>
      <c r="F7" s="35" t="s">
        <v>63</v>
      </c>
      <c r="G7" s="55" t="s">
        <v>101</v>
      </c>
      <c r="H7" s="67">
        <v>55.4</v>
      </c>
      <c r="I7" s="68">
        <v>0.9208</v>
      </c>
      <c r="J7" s="102">
        <v>75</v>
      </c>
      <c r="K7" s="102">
        <v>85</v>
      </c>
      <c r="L7" s="120">
        <v>95</v>
      </c>
      <c r="M7" s="179"/>
      <c r="N7" s="96">
        <v>85</v>
      </c>
      <c r="O7" s="159">
        <f>I7*N7</f>
        <v>78.268</v>
      </c>
      <c r="P7" s="102">
        <v>40</v>
      </c>
      <c r="Q7" s="120">
        <v>47.5</v>
      </c>
      <c r="R7" s="120">
        <v>47.5</v>
      </c>
      <c r="S7" s="179"/>
      <c r="T7" s="96">
        <v>40</v>
      </c>
      <c r="U7" s="159">
        <f>I7*T7</f>
        <v>36.832</v>
      </c>
      <c r="V7" s="96">
        <f>N7+T7</f>
        <v>125</v>
      </c>
      <c r="W7" s="159">
        <f>I7*V7</f>
        <v>115.1</v>
      </c>
      <c r="X7" s="102">
        <v>95</v>
      </c>
      <c r="Y7" s="102">
        <v>100</v>
      </c>
      <c r="Z7" s="119">
        <v>107.5</v>
      </c>
      <c r="AA7" s="179"/>
      <c r="AB7" s="96">
        <v>100</v>
      </c>
      <c r="AC7" s="159">
        <f>I7*AB7</f>
        <v>92.08</v>
      </c>
      <c r="AD7" s="96">
        <f>V7+AB7</f>
        <v>225</v>
      </c>
      <c r="AE7" s="159">
        <f>I7*AD7</f>
        <v>207.17999999999998</v>
      </c>
      <c r="AF7" s="160"/>
    </row>
    <row r="8" spans="1:32" s="92" customFormat="1" ht="12.75" customHeight="1">
      <c r="A8" s="130"/>
      <c r="B8" s="33"/>
      <c r="C8" s="34"/>
      <c r="D8" s="33"/>
      <c r="E8" s="35"/>
      <c r="F8" s="55"/>
      <c r="G8" s="109"/>
      <c r="H8" s="110"/>
      <c r="I8" s="111"/>
      <c r="J8" s="114"/>
      <c r="K8" s="114"/>
      <c r="L8" s="114"/>
      <c r="M8" s="114"/>
      <c r="N8" s="269"/>
      <c r="O8" s="111"/>
      <c r="P8" s="114"/>
      <c r="Q8" s="114"/>
      <c r="R8" s="114"/>
      <c r="S8" s="114"/>
      <c r="T8" s="96"/>
      <c r="U8" s="180"/>
      <c r="V8" s="96"/>
      <c r="W8" s="111"/>
      <c r="X8" s="114"/>
      <c r="Y8" s="114"/>
      <c r="Z8" s="114"/>
      <c r="AA8" s="114"/>
      <c r="AB8" s="273"/>
      <c r="AC8" s="180"/>
      <c r="AD8" s="96"/>
      <c r="AE8" s="113"/>
      <c r="AF8" s="123"/>
    </row>
    <row r="9" spans="1:32" s="115" customFormat="1" ht="12.75" customHeight="1">
      <c r="A9" s="130"/>
      <c r="C9" s="116" t="s">
        <v>14</v>
      </c>
      <c r="D9" s="38"/>
      <c r="E9" s="35"/>
      <c r="F9" s="55"/>
      <c r="G9" s="181"/>
      <c r="H9" s="159"/>
      <c r="I9" s="38"/>
      <c r="J9" s="103"/>
      <c r="K9" s="103"/>
      <c r="L9" s="182"/>
      <c r="M9" s="183"/>
      <c r="N9" s="269"/>
      <c r="O9" s="38"/>
      <c r="P9" s="103"/>
      <c r="Q9" s="103"/>
      <c r="R9" s="182"/>
      <c r="S9" s="103"/>
      <c r="T9" s="96"/>
      <c r="U9" s="180"/>
      <c r="V9" s="96"/>
      <c r="W9" s="38"/>
      <c r="X9" s="103"/>
      <c r="Y9" s="103"/>
      <c r="Z9" s="182"/>
      <c r="AA9" s="183"/>
      <c r="AB9" s="274"/>
      <c r="AC9" s="180"/>
      <c r="AD9" s="96"/>
      <c r="AE9" s="184"/>
      <c r="AF9" s="131"/>
    </row>
    <row r="10" spans="1:32" s="104" customFormat="1" ht="12.75" customHeight="1">
      <c r="A10" s="124">
        <v>1</v>
      </c>
      <c r="B10" s="32">
        <v>75</v>
      </c>
      <c r="C10" s="33" t="s">
        <v>115</v>
      </c>
      <c r="D10" s="33" t="s">
        <v>26</v>
      </c>
      <c r="E10" s="34" t="s">
        <v>30</v>
      </c>
      <c r="F10" s="93">
        <v>36083</v>
      </c>
      <c r="G10" s="32" t="s">
        <v>99</v>
      </c>
      <c r="H10" s="36">
        <v>74.9</v>
      </c>
      <c r="I10" s="68">
        <v>0.6602</v>
      </c>
      <c r="J10" s="102">
        <v>120</v>
      </c>
      <c r="K10" s="102">
        <v>130</v>
      </c>
      <c r="L10" s="120">
        <v>145</v>
      </c>
      <c r="M10" s="179"/>
      <c r="N10" s="96">
        <v>130</v>
      </c>
      <c r="O10" s="159">
        <f aca="true" t="shared" si="0" ref="O10:O17">I10*N10</f>
        <v>85.82600000000001</v>
      </c>
      <c r="P10" s="102">
        <v>85</v>
      </c>
      <c r="Q10" s="102">
        <v>90</v>
      </c>
      <c r="R10" s="120">
        <v>100</v>
      </c>
      <c r="S10" s="179"/>
      <c r="T10" s="96">
        <v>90</v>
      </c>
      <c r="U10" s="159">
        <f aca="true" t="shared" si="1" ref="U10:U17">I10*T10</f>
        <v>59.418</v>
      </c>
      <c r="V10" s="96">
        <f aca="true" t="shared" si="2" ref="V10:V17">N10+T10</f>
        <v>220</v>
      </c>
      <c r="W10" s="159">
        <f aca="true" t="shared" si="3" ref="W10:W17">I10*V10</f>
        <v>145.244</v>
      </c>
      <c r="X10" s="119">
        <v>160</v>
      </c>
      <c r="Y10" s="103">
        <v>170</v>
      </c>
      <c r="Z10" s="103">
        <v>185</v>
      </c>
      <c r="AA10" s="179"/>
      <c r="AB10" s="96">
        <v>185</v>
      </c>
      <c r="AC10" s="159">
        <f aca="true" t="shared" si="4" ref="AC10:AC17">I10*AB10</f>
        <v>122.137</v>
      </c>
      <c r="AD10" s="96">
        <f aca="true" t="shared" si="5" ref="AD10:AD17">V10+AB10</f>
        <v>405</v>
      </c>
      <c r="AE10" s="159">
        <f aca="true" t="shared" si="6" ref="AE10:AE17">I10*AD10</f>
        <v>267.38100000000003</v>
      </c>
      <c r="AF10" s="160"/>
    </row>
    <row r="11" spans="1:32" s="104" customFormat="1" ht="12.75" customHeight="1">
      <c r="A11" s="124">
        <v>1</v>
      </c>
      <c r="B11" s="32">
        <v>82.5</v>
      </c>
      <c r="C11" s="33" t="s">
        <v>126</v>
      </c>
      <c r="D11" s="33" t="s">
        <v>26</v>
      </c>
      <c r="E11" s="34" t="s">
        <v>27</v>
      </c>
      <c r="F11" s="93">
        <v>35273</v>
      </c>
      <c r="G11" s="32" t="s">
        <v>97</v>
      </c>
      <c r="H11" s="36">
        <v>81</v>
      </c>
      <c r="I11" s="68">
        <v>0.6273</v>
      </c>
      <c r="J11" s="120">
        <v>150</v>
      </c>
      <c r="K11" s="120">
        <v>150</v>
      </c>
      <c r="L11" s="102">
        <v>150</v>
      </c>
      <c r="M11" s="179"/>
      <c r="N11" s="96">
        <v>150</v>
      </c>
      <c r="O11" s="159">
        <f>I11*N11</f>
        <v>94.095</v>
      </c>
      <c r="P11" s="102">
        <v>100</v>
      </c>
      <c r="Q11" s="103">
        <v>115</v>
      </c>
      <c r="R11" s="103">
        <v>120</v>
      </c>
      <c r="S11" s="182"/>
      <c r="T11" s="96">
        <v>120</v>
      </c>
      <c r="U11" s="159">
        <f>I11*T11</f>
        <v>75.276</v>
      </c>
      <c r="V11" s="96">
        <f>N11+T11</f>
        <v>270</v>
      </c>
      <c r="W11" s="159">
        <f>I11*V11</f>
        <v>169.37099999999998</v>
      </c>
      <c r="X11" s="103">
        <v>187.5</v>
      </c>
      <c r="Y11" s="103">
        <v>195</v>
      </c>
      <c r="Z11" s="103">
        <v>205</v>
      </c>
      <c r="AA11" s="182"/>
      <c r="AB11" s="96">
        <v>205</v>
      </c>
      <c r="AC11" s="159">
        <f>I11*AB11</f>
        <v>128.5965</v>
      </c>
      <c r="AD11" s="96">
        <f>V11+AB11</f>
        <v>475</v>
      </c>
      <c r="AE11" s="159">
        <f>I11*AD11</f>
        <v>297.9675</v>
      </c>
      <c r="AF11" s="160"/>
    </row>
    <row r="12" spans="1:32" s="104" customFormat="1" ht="12.75" customHeight="1">
      <c r="A12" s="124">
        <v>1</v>
      </c>
      <c r="B12" s="32">
        <v>82.5</v>
      </c>
      <c r="C12" s="33" t="s">
        <v>127</v>
      </c>
      <c r="D12" s="33" t="s">
        <v>26</v>
      </c>
      <c r="E12" s="34" t="s">
        <v>27</v>
      </c>
      <c r="F12" s="93">
        <v>35273</v>
      </c>
      <c r="G12" s="32" t="s">
        <v>95</v>
      </c>
      <c r="H12" s="36">
        <v>81</v>
      </c>
      <c r="I12" s="68">
        <v>0.6273</v>
      </c>
      <c r="J12" s="120">
        <v>150</v>
      </c>
      <c r="K12" s="120">
        <v>150</v>
      </c>
      <c r="L12" s="102">
        <v>150</v>
      </c>
      <c r="M12" s="179"/>
      <c r="N12" s="96">
        <v>150</v>
      </c>
      <c r="O12" s="159">
        <f t="shared" si="0"/>
        <v>94.095</v>
      </c>
      <c r="P12" s="102">
        <v>100</v>
      </c>
      <c r="Q12" s="102">
        <v>115</v>
      </c>
      <c r="R12" s="102">
        <v>120</v>
      </c>
      <c r="S12" s="179"/>
      <c r="T12" s="96">
        <v>120</v>
      </c>
      <c r="U12" s="159">
        <f t="shared" si="1"/>
        <v>75.276</v>
      </c>
      <c r="V12" s="96">
        <f t="shared" si="2"/>
        <v>270</v>
      </c>
      <c r="W12" s="159">
        <f t="shared" si="3"/>
        <v>169.37099999999998</v>
      </c>
      <c r="X12" s="103">
        <v>187.5</v>
      </c>
      <c r="Y12" s="103">
        <v>195</v>
      </c>
      <c r="Z12" s="103">
        <v>205</v>
      </c>
      <c r="AA12" s="179"/>
      <c r="AB12" s="96">
        <v>205</v>
      </c>
      <c r="AC12" s="159">
        <f t="shared" si="4"/>
        <v>128.5965</v>
      </c>
      <c r="AD12" s="96">
        <f t="shared" si="5"/>
        <v>475</v>
      </c>
      <c r="AE12" s="159">
        <f t="shared" si="6"/>
        <v>297.9675</v>
      </c>
      <c r="AF12" s="160"/>
    </row>
    <row r="13" spans="1:32" s="92" customFormat="1" ht="12.75" customHeight="1">
      <c r="A13" s="124">
        <v>1</v>
      </c>
      <c r="B13" s="32">
        <v>90</v>
      </c>
      <c r="C13" s="33" t="s">
        <v>128</v>
      </c>
      <c r="D13" s="33" t="s">
        <v>26</v>
      </c>
      <c r="E13" s="34" t="s">
        <v>30</v>
      </c>
      <c r="F13" s="93">
        <v>35325</v>
      </c>
      <c r="G13" s="32" t="s">
        <v>97</v>
      </c>
      <c r="H13" s="36">
        <v>89</v>
      </c>
      <c r="I13" s="37">
        <v>0.5893</v>
      </c>
      <c r="J13" s="103">
        <v>155</v>
      </c>
      <c r="K13" s="103">
        <v>170</v>
      </c>
      <c r="L13" s="103" t="s">
        <v>108</v>
      </c>
      <c r="M13" s="103"/>
      <c r="N13" s="97">
        <v>170</v>
      </c>
      <c r="O13" s="159">
        <f>I13*N13</f>
        <v>100.18100000000001</v>
      </c>
      <c r="P13" s="103">
        <v>117.5</v>
      </c>
      <c r="Q13" s="103">
        <v>125</v>
      </c>
      <c r="R13" s="103">
        <v>130</v>
      </c>
      <c r="S13" s="182"/>
      <c r="T13" s="96">
        <v>130</v>
      </c>
      <c r="U13" s="159">
        <f>I13*T13</f>
        <v>76.60900000000001</v>
      </c>
      <c r="V13" s="96">
        <f>N13+T13</f>
        <v>300</v>
      </c>
      <c r="W13" s="159">
        <f>I13*V13</f>
        <v>176.79000000000002</v>
      </c>
      <c r="X13" s="103">
        <v>225</v>
      </c>
      <c r="Y13" s="103">
        <v>240</v>
      </c>
      <c r="Z13" s="119">
        <v>250</v>
      </c>
      <c r="AA13" s="182"/>
      <c r="AB13" s="97">
        <v>240</v>
      </c>
      <c r="AC13" s="159">
        <f>I13*AB13</f>
        <v>141.43200000000002</v>
      </c>
      <c r="AD13" s="96">
        <f>V13+AB13</f>
        <v>540</v>
      </c>
      <c r="AE13" s="159">
        <f>I13*AD13</f>
        <v>318.22200000000004</v>
      </c>
      <c r="AF13" s="160"/>
    </row>
    <row r="14" spans="1:32" s="92" customFormat="1" ht="12.75" customHeight="1">
      <c r="A14" s="124">
        <v>1</v>
      </c>
      <c r="B14" s="157">
        <v>90</v>
      </c>
      <c r="C14" s="33" t="s">
        <v>129</v>
      </c>
      <c r="D14" s="162" t="s">
        <v>26</v>
      </c>
      <c r="E14" s="162" t="s">
        <v>30</v>
      </c>
      <c r="F14" s="166">
        <v>34841</v>
      </c>
      <c r="G14" s="185" t="s">
        <v>101</v>
      </c>
      <c r="H14" s="181">
        <v>88.4</v>
      </c>
      <c r="I14" s="159">
        <v>0.5918</v>
      </c>
      <c r="J14" s="103">
        <v>200</v>
      </c>
      <c r="K14" s="103">
        <v>210</v>
      </c>
      <c r="L14" s="119">
        <v>215</v>
      </c>
      <c r="M14" s="103"/>
      <c r="N14" s="97">
        <v>210</v>
      </c>
      <c r="O14" s="159">
        <f t="shared" si="0"/>
        <v>124.27799999999999</v>
      </c>
      <c r="P14" s="103">
        <v>152.5</v>
      </c>
      <c r="Q14" s="103">
        <v>157.5</v>
      </c>
      <c r="R14" s="103">
        <v>160</v>
      </c>
      <c r="S14" s="103"/>
      <c r="T14" s="96">
        <v>160</v>
      </c>
      <c r="U14" s="159">
        <f t="shared" si="1"/>
        <v>94.688</v>
      </c>
      <c r="V14" s="96">
        <f t="shared" si="2"/>
        <v>370</v>
      </c>
      <c r="W14" s="159">
        <f t="shared" si="3"/>
        <v>218.966</v>
      </c>
      <c r="X14" s="103">
        <v>220</v>
      </c>
      <c r="Y14" s="103">
        <v>232.5</v>
      </c>
      <c r="Z14" s="103">
        <v>240</v>
      </c>
      <c r="AA14" s="103"/>
      <c r="AB14" s="96">
        <v>240</v>
      </c>
      <c r="AC14" s="159">
        <f t="shared" si="4"/>
        <v>142.032</v>
      </c>
      <c r="AD14" s="96">
        <f t="shared" si="5"/>
        <v>610</v>
      </c>
      <c r="AE14" s="159">
        <f t="shared" si="6"/>
        <v>360.998</v>
      </c>
      <c r="AF14" s="164"/>
    </row>
    <row r="15" spans="1:32" s="92" customFormat="1" ht="12.75" customHeight="1">
      <c r="A15" s="124">
        <v>1</v>
      </c>
      <c r="B15" s="157">
        <v>90</v>
      </c>
      <c r="C15" s="33" t="s">
        <v>129</v>
      </c>
      <c r="D15" s="162" t="s">
        <v>26</v>
      </c>
      <c r="E15" s="162" t="s">
        <v>30</v>
      </c>
      <c r="F15" s="166">
        <v>34841</v>
      </c>
      <c r="G15" s="185" t="s">
        <v>95</v>
      </c>
      <c r="H15" s="181">
        <v>88.4</v>
      </c>
      <c r="I15" s="159">
        <v>0.5918</v>
      </c>
      <c r="J15" s="103">
        <v>200</v>
      </c>
      <c r="K15" s="103">
        <v>210</v>
      </c>
      <c r="L15" s="119">
        <v>215</v>
      </c>
      <c r="M15" s="103"/>
      <c r="N15" s="97">
        <v>210</v>
      </c>
      <c r="O15" s="159">
        <f t="shared" si="0"/>
        <v>124.27799999999999</v>
      </c>
      <c r="P15" s="103">
        <v>152.5</v>
      </c>
      <c r="Q15" s="103">
        <v>157.5</v>
      </c>
      <c r="R15" s="103">
        <v>160</v>
      </c>
      <c r="S15" s="103"/>
      <c r="T15" s="96">
        <v>160</v>
      </c>
      <c r="U15" s="159">
        <f t="shared" si="1"/>
        <v>94.688</v>
      </c>
      <c r="V15" s="96">
        <f t="shared" si="2"/>
        <v>370</v>
      </c>
      <c r="W15" s="159">
        <f t="shared" si="3"/>
        <v>218.966</v>
      </c>
      <c r="X15" s="103">
        <v>220</v>
      </c>
      <c r="Y15" s="103">
        <v>232.5</v>
      </c>
      <c r="Z15" s="103">
        <v>240</v>
      </c>
      <c r="AA15" s="103"/>
      <c r="AB15" s="96">
        <v>240</v>
      </c>
      <c r="AC15" s="159">
        <f t="shared" si="4"/>
        <v>142.032</v>
      </c>
      <c r="AD15" s="96">
        <f t="shared" si="5"/>
        <v>610</v>
      </c>
      <c r="AE15" s="159">
        <f t="shared" si="6"/>
        <v>360.998</v>
      </c>
      <c r="AF15" s="164">
        <v>1</v>
      </c>
    </row>
    <row r="16" spans="1:32" s="92" customFormat="1" ht="12.75" customHeight="1">
      <c r="A16" s="124">
        <v>2</v>
      </c>
      <c r="B16" s="32">
        <v>90</v>
      </c>
      <c r="C16" s="33" t="s">
        <v>130</v>
      </c>
      <c r="D16" s="33" t="s">
        <v>24</v>
      </c>
      <c r="E16" s="34" t="s">
        <v>25</v>
      </c>
      <c r="F16" s="93">
        <v>32697</v>
      </c>
      <c r="G16" s="55" t="s">
        <v>95</v>
      </c>
      <c r="H16" s="36">
        <v>88.9</v>
      </c>
      <c r="I16" s="37">
        <v>0.5897</v>
      </c>
      <c r="J16" s="103">
        <v>195</v>
      </c>
      <c r="K16" s="103">
        <v>205</v>
      </c>
      <c r="L16" s="119">
        <v>212.5</v>
      </c>
      <c r="M16" s="103"/>
      <c r="N16" s="97">
        <v>205</v>
      </c>
      <c r="O16" s="159">
        <f t="shared" si="0"/>
        <v>120.8885</v>
      </c>
      <c r="P16" s="103">
        <v>145</v>
      </c>
      <c r="Q16" s="103">
        <v>155</v>
      </c>
      <c r="R16" s="103">
        <v>160</v>
      </c>
      <c r="S16" s="182"/>
      <c r="T16" s="96">
        <v>160</v>
      </c>
      <c r="U16" s="159">
        <f t="shared" si="1"/>
        <v>94.352</v>
      </c>
      <c r="V16" s="96">
        <f t="shared" si="2"/>
        <v>365</v>
      </c>
      <c r="W16" s="159">
        <f t="shared" si="3"/>
        <v>215.2405</v>
      </c>
      <c r="X16" s="103">
        <v>225</v>
      </c>
      <c r="Y16" s="103">
        <v>237.5</v>
      </c>
      <c r="Z16" s="103">
        <v>240</v>
      </c>
      <c r="AA16" s="182"/>
      <c r="AB16" s="96">
        <v>240</v>
      </c>
      <c r="AC16" s="159">
        <f t="shared" si="4"/>
        <v>141.528</v>
      </c>
      <c r="AD16" s="96">
        <f t="shared" si="5"/>
        <v>605</v>
      </c>
      <c r="AE16" s="159">
        <f t="shared" si="6"/>
        <v>356.7685</v>
      </c>
      <c r="AF16" s="160">
        <v>2</v>
      </c>
    </row>
    <row r="17" spans="1:32" s="92" customFormat="1" ht="12.75" customHeight="1">
      <c r="A17" s="124">
        <v>3</v>
      </c>
      <c r="B17" s="32">
        <v>90</v>
      </c>
      <c r="C17" s="33" t="s">
        <v>128</v>
      </c>
      <c r="D17" s="33" t="s">
        <v>26</v>
      </c>
      <c r="E17" s="34" t="s">
        <v>30</v>
      </c>
      <c r="F17" s="93">
        <v>35325</v>
      </c>
      <c r="G17" s="55" t="s">
        <v>95</v>
      </c>
      <c r="H17" s="67">
        <v>89</v>
      </c>
      <c r="I17" s="37">
        <v>0.5893</v>
      </c>
      <c r="J17" s="103">
        <v>155</v>
      </c>
      <c r="K17" s="103">
        <v>170</v>
      </c>
      <c r="L17" s="103" t="s">
        <v>108</v>
      </c>
      <c r="M17" s="103"/>
      <c r="N17" s="97">
        <v>170</v>
      </c>
      <c r="O17" s="159">
        <f t="shared" si="0"/>
        <v>100.18100000000001</v>
      </c>
      <c r="P17" s="103">
        <v>117.5</v>
      </c>
      <c r="Q17" s="103">
        <v>125</v>
      </c>
      <c r="R17" s="103">
        <v>130</v>
      </c>
      <c r="S17" s="182"/>
      <c r="T17" s="96">
        <v>130</v>
      </c>
      <c r="U17" s="159">
        <f t="shared" si="1"/>
        <v>76.60900000000001</v>
      </c>
      <c r="V17" s="96">
        <f t="shared" si="2"/>
        <v>300</v>
      </c>
      <c r="W17" s="159">
        <f t="shared" si="3"/>
        <v>176.79000000000002</v>
      </c>
      <c r="X17" s="103">
        <v>225</v>
      </c>
      <c r="Y17" s="103">
        <v>240</v>
      </c>
      <c r="Z17" s="119">
        <v>250</v>
      </c>
      <c r="AA17" s="182"/>
      <c r="AB17" s="96">
        <v>240</v>
      </c>
      <c r="AC17" s="159">
        <f t="shared" si="4"/>
        <v>141.43200000000002</v>
      </c>
      <c r="AD17" s="96">
        <f t="shared" si="5"/>
        <v>540</v>
      </c>
      <c r="AE17" s="159">
        <f t="shared" si="6"/>
        <v>318.22200000000004</v>
      </c>
      <c r="AF17" s="160">
        <v>3</v>
      </c>
    </row>
    <row r="18" spans="1:32" s="190" customFormat="1" ht="13.5" thickBot="1">
      <c r="A18" s="186"/>
      <c r="B18" s="172"/>
      <c r="C18" s="187"/>
      <c r="D18" s="172"/>
      <c r="E18" s="188"/>
      <c r="F18" s="172"/>
      <c r="G18" s="172"/>
      <c r="H18" s="173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89"/>
    </row>
    <row r="19" ht="12">
      <c r="C19" s="178"/>
    </row>
    <row r="20" ht="12">
      <c r="C20" s="20" t="s">
        <v>20</v>
      </c>
    </row>
    <row r="21" ht="12">
      <c r="C21" s="21" t="s">
        <v>11</v>
      </c>
    </row>
  </sheetData>
  <sheetProtection/>
  <mergeCells count="15">
    <mergeCell ref="G3:G4"/>
    <mergeCell ref="A3:A4"/>
    <mergeCell ref="B3:B4"/>
    <mergeCell ref="C3:C4"/>
    <mergeCell ref="D3:D4"/>
    <mergeCell ref="E3:E4"/>
    <mergeCell ref="F3:F4"/>
    <mergeCell ref="H3:H4"/>
    <mergeCell ref="I3:I4"/>
    <mergeCell ref="X3:AC3"/>
    <mergeCell ref="AF3:AF4"/>
    <mergeCell ref="P3:U3"/>
    <mergeCell ref="J3:O3"/>
    <mergeCell ref="V3:V4"/>
    <mergeCell ref="AD3:A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F18" sqref="F18"/>
    </sheetView>
  </sheetViews>
  <sheetFormatPr defaultColWidth="10.421875" defaultRowHeight="15"/>
  <cols>
    <col min="1" max="1" width="6.421875" style="29" customWidth="1"/>
    <col min="2" max="2" width="6.8515625" style="72" customWidth="1"/>
    <col min="3" max="3" width="19.57421875" style="72" customWidth="1"/>
    <col min="4" max="4" width="13.57421875" style="28" customWidth="1"/>
    <col min="5" max="5" width="10.421875" style="29" customWidth="1"/>
    <col min="6" max="6" width="10.421875" style="73" customWidth="1"/>
    <col min="7" max="7" width="14.00390625" style="72" customWidth="1"/>
    <col min="8" max="8" width="7.57421875" style="72" customWidth="1"/>
    <col min="9" max="16" width="10.421875" style="53" customWidth="1"/>
    <col min="17" max="17" width="10.421875" style="31" customWidth="1"/>
    <col min="18" max="16384" width="10.421875" style="76" customWidth="1"/>
  </cols>
  <sheetData>
    <row r="1" spans="3:17" s="1" customFormat="1" ht="12">
      <c r="C1" s="2"/>
      <c r="D1" s="27"/>
      <c r="E1" s="2"/>
      <c r="F1" s="2" t="s">
        <v>69</v>
      </c>
      <c r="I1" s="3"/>
      <c r="J1" s="3"/>
      <c r="K1" s="3"/>
      <c r="L1" s="3"/>
      <c r="M1" s="3"/>
      <c r="N1" s="3"/>
      <c r="O1" s="3"/>
      <c r="P1" s="3"/>
      <c r="Q1" s="4"/>
    </row>
    <row r="2" ht="12.75" thickBot="1">
      <c r="Q2" s="53"/>
    </row>
    <row r="3" spans="1:17" s="51" customFormat="1" ht="12" customHeight="1">
      <c r="A3" s="309" t="s">
        <v>1</v>
      </c>
      <c r="B3" s="311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29" t="s">
        <v>165</v>
      </c>
      <c r="J3" s="330"/>
      <c r="K3" s="331"/>
      <c r="L3" s="301" t="s">
        <v>168</v>
      </c>
      <c r="M3" s="329" t="s">
        <v>166</v>
      </c>
      <c r="N3" s="330"/>
      <c r="O3" s="331"/>
      <c r="P3" s="327" t="s">
        <v>168</v>
      </c>
      <c r="Q3" s="300" t="s">
        <v>167</v>
      </c>
    </row>
    <row r="4" spans="1:17" s="48" customFormat="1" ht="12">
      <c r="A4" s="310"/>
      <c r="B4" s="312"/>
      <c r="C4" s="316"/>
      <c r="D4" s="315"/>
      <c r="E4" s="316"/>
      <c r="F4" s="318"/>
      <c r="G4" s="316"/>
      <c r="H4" s="299"/>
      <c r="I4" s="332"/>
      <c r="J4" s="333"/>
      <c r="K4" s="334"/>
      <c r="L4" s="328"/>
      <c r="M4" s="332"/>
      <c r="N4" s="333"/>
      <c r="O4" s="334"/>
      <c r="P4" s="328"/>
      <c r="Q4" s="301"/>
    </row>
    <row r="5" spans="1:17" s="10" customFormat="1" ht="12.75" customHeight="1">
      <c r="A5" s="58"/>
      <c r="B5" s="58"/>
      <c r="C5" s="59" t="s">
        <v>14</v>
      </c>
      <c r="D5" s="24"/>
      <c r="E5" s="58"/>
      <c r="F5" s="18"/>
      <c r="G5" s="58"/>
      <c r="H5" s="286"/>
      <c r="I5" s="67"/>
      <c r="J5" s="67"/>
      <c r="K5" s="67"/>
      <c r="L5" s="67"/>
      <c r="M5" s="67"/>
      <c r="N5" s="67"/>
      <c r="O5" s="67"/>
      <c r="P5" s="67"/>
      <c r="Q5" s="288"/>
    </row>
    <row r="6" spans="1:17" s="1" customFormat="1" ht="12.75">
      <c r="A6" s="60"/>
      <c r="B6" s="41">
        <v>100</v>
      </c>
      <c r="C6" s="74" t="s">
        <v>170</v>
      </c>
      <c r="D6" s="45" t="s">
        <v>26</v>
      </c>
      <c r="E6" s="45" t="s">
        <v>171</v>
      </c>
      <c r="F6" s="46">
        <v>34548</v>
      </c>
      <c r="G6" s="41" t="s">
        <v>95</v>
      </c>
      <c r="H6" s="285">
        <v>92.3</v>
      </c>
      <c r="I6" s="67">
        <v>77.8</v>
      </c>
      <c r="J6" s="67">
        <v>85</v>
      </c>
      <c r="K6" s="287">
        <v>92.5</v>
      </c>
      <c r="L6" s="67">
        <v>85</v>
      </c>
      <c r="M6" s="67">
        <v>50</v>
      </c>
      <c r="N6" s="67">
        <v>57.5</v>
      </c>
      <c r="O6" s="67">
        <v>62.5</v>
      </c>
      <c r="P6" s="67">
        <v>62.5</v>
      </c>
      <c r="Q6" s="288">
        <f>SUM(L6+P6)</f>
        <v>147.5</v>
      </c>
    </row>
    <row r="7" spans="1:17" s="1" customFormat="1" ht="12.75">
      <c r="A7" s="60"/>
      <c r="B7" s="41">
        <v>90</v>
      </c>
      <c r="C7" s="74" t="s">
        <v>68</v>
      </c>
      <c r="D7" s="45" t="s">
        <v>26</v>
      </c>
      <c r="E7" s="45" t="s">
        <v>39</v>
      </c>
      <c r="F7" s="46">
        <v>31776</v>
      </c>
      <c r="G7" s="41" t="s">
        <v>95</v>
      </c>
      <c r="H7" s="285">
        <v>89.2</v>
      </c>
      <c r="I7" s="67">
        <v>90</v>
      </c>
      <c r="J7" s="67">
        <v>100</v>
      </c>
      <c r="K7" s="287">
        <v>105</v>
      </c>
      <c r="L7" s="67">
        <v>100</v>
      </c>
      <c r="M7" s="67">
        <v>60</v>
      </c>
      <c r="N7" s="287">
        <v>72.5</v>
      </c>
      <c r="O7" s="287">
        <v>72.5</v>
      </c>
      <c r="P7" s="67">
        <v>60</v>
      </c>
      <c r="Q7" s="288">
        <f>SUM(L7+P7)</f>
        <v>160</v>
      </c>
    </row>
    <row r="8" spans="1:17" s="1" customFormat="1" ht="12.75">
      <c r="A8" s="60"/>
      <c r="B8" s="41">
        <v>100</v>
      </c>
      <c r="C8" s="74" t="s">
        <v>169</v>
      </c>
      <c r="D8" s="45" t="s">
        <v>26</v>
      </c>
      <c r="E8" s="45" t="s">
        <v>27</v>
      </c>
      <c r="F8" s="46">
        <v>32532</v>
      </c>
      <c r="G8" s="41" t="s">
        <v>95</v>
      </c>
      <c r="H8" s="41">
        <v>101</v>
      </c>
      <c r="I8" s="287">
        <v>80</v>
      </c>
      <c r="J8" s="287">
        <v>80</v>
      </c>
      <c r="K8" s="287">
        <v>85</v>
      </c>
      <c r="L8" s="19">
        <v>0</v>
      </c>
      <c r="M8" s="19"/>
      <c r="N8" s="19"/>
      <c r="O8" s="19"/>
      <c r="P8" s="19">
        <v>0</v>
      </c>
      <c r="Q8" s="288">
        <f>SUM(L8+P8)</f>
        <v>0</v>
      </c>
    </row>
    <row r="9" spans="9:17" ht="12.75">
      <c r="I9" s="78"/>
      <c r="J9" s="78"/>
      <c r="K9" s="78"/>
      <c r="L9" s="78"/>
      <c r="M9" s="78"/>
      <c r="N9" s="78"/>
      <c r="O9" s="78"/>
      <c r="P9" s="78"/>
      <c r="Q9" s="43"/>
    </row>
    <row r="10" spans="3:17" ht="12.75">
      <c r="C10" s="20" t="s">
        <v>20</v>
      </c>
      <c r="I10" s="78"/>
      <c r="J10" s="78"/>
      <c r="K10" s="78"/>
      <c r="L10" s="78"/>
      <c r="M10" s="78"/>
      <c r="N10" s="78"/>
      <c r="O10" s="78"/>
      <c r="P10" s="78"/>
      <c r="Q10" s="43"/>
    </row>
    <row r="11" spans="3:17" ht="12.75">
      <c r="C11" s="21" t="s">
        <v>11</v>
      </c>
      <c r="I11" s="78"/>
      <c r="J11" s="78"/>
      <c r="K11" s="78"/>
      <c r="L11" s="78"/>
      <c r="M11" s="78"/>
      <c r="N11" s="78"/>
      <c r="O11" s="78"/>
      <c r="P11" s="78"/>
      <c r="Q11" s="43"/>
    </row>
    <row r="12" spans="9:17" ht="12.75">
      <c r="I12" s="78"/>
      <c r="J12" s="78"/>
      <c r="K12" s="78"/>
      <c r="L12" s="78"/>
      <c r="M12" s="78"/>
      <c r="N12" s="78"/>
      <c r="O12" s="78"/>
      <c r="P12" s="78"/>
      <c r="Q12" s="43"/>
    </row>
    <row r="13" spans="9:17" ht="12.75">
      <c r="I13" s="79"/>
      <c r="J13" s="79"/>
      <c r="K13" s="79"/>
      <c r="L13" s="79"/>
      <c r="M13" s="79"/>
      <c r="N13" s="79"/>
      <c r="O13" s="79"/>
      <c r="P13" s="79"/>
      <c r="Q13" s="42"/>
    </row>
    <row r="14" spans="9:17" ht="12.75">
      <c r="I14" s="79"/>
      <c r="J14" s="79"/>
      <c r="K14" s="79"/>
      <c r="L14" s="79"/>
      <c r="M14" s="79"/>
      <c r="N14" s="79"/>
      <c r="O14" s="79"/>
      <c r="P14" s="79"/>
      <c r="Q14" s="42"/>
    </row>
    <row r="15" spans="9:17" ht="12.75">
      <c r="I15" s="79"/>
      <c r="J15" s="79"/>
      <c r="K15" s="79"/>
      <c r="L15" s="79"/>
      <c r="M15" s="79"/>
      <c r="N15" s="79"/>
      <c r="O15" s="79"/>
      <c r="P15" s="79"/>
      <c r="Q15" s="42"/>
    </row>
    <row r="16" spans="9:17" ht="12.75">
      <c r="I16" s="79"/>
      <c r="J16" s="79"/>
      <c r="K16" s="79"/>
      <c r="L16" s="79"/>
      <c r="M16" s="79"/>
      <c r="N16" s="79"/>
      <c r="O16" s="79"/>
      <c r="P16" s="79"/>
      <c r="Q16" s="42"/>
    </row>
    <row r="17" spans="9:17" ht="12.75">
      <c r="I17" s="79"/>
      <c r="J17" s="79"/>
      <c r="K17" s="79"/>
      <c r="L17" s="79"/>
      <c r="M17" s="79"/>
      <c r="N17" s="79"/>
      <c r="O17" s="79"/>
      <c r="P17" s="79"/>
      <c r="Q17" s="42"/>
    </row>
    <row r="18" spans="9:17" ht="12.75">
      <c r="I18" s="79"/>
      <c r="J18" s="79"/>
      <c r="K18" s="79"/>
      <c r="L18" s="79"/>
      <c r="M18" s="79"/>
      <c r="N18" s="79"/>
      <c r="O18" s="79"/>
      <c r="P18" s="79"/>
      <c r="Q18" s="42"/>
    </row>
    <row r="19" spans="9:17" ht="12.75">
      <c r="I19" s="79"/>
      <c r="J19" s="79"/>
      <c r="K19" s="79"/>
      <c r="L19" s="79"/>
      <c r="M19" s="79"/>
      <c r="N19" s="79"/>
      <c r="O19" s="79"/>
      <c r="P19" s="79"/>
      <c r="Q19" s="42"/>
    </row>
    <row r="20" spans="9:17" ht="12.75">
      <c r="I20" s="79"/>
      <c r="J20" s="79"/>
      <c r="K20" s="79"/>
      <c r="L20" s="79"/>
      <c r="M20" s="79"/>
      <c r="N20" s="79"/>
      <c r="O20" s="79"/>
      <c r="P20" s="79"/>
      <c r="Q20" s="42"/>
    </row>
    <row r="21" spans="9:17" ht="12.75">
      <c r="I21" s="79"/>
      <c r="J21" s="79"/>
      <c r="K21" s="79"/>
      <c r="L21" s="79"/>
      <c r="M21" s="79"/>
      <c r="N21" s="79"/>
      <c r="O21" s="79"/>
      <c r="P21" s="79"/>
      <c r="Q21" s="42"/>
    </row>
    <row r="22" spans="9:17" ht="12">
      <c r="I22" s="80"/>
      <c r="J22" s="80"/>
      <c r="K22" s="80"/>
      <c r="L22" s="80"/>
      <c r="M22" s="80"/>
      <c r="N22" s="80"/>
      <c r="O22" s="80"/>
      <c r="P22" s="80"/>
      <c r="Q22" s="81"/>
    </row>
  </sheetData>
  <sheetProtection/>
  <mergeCells count="13">
    <mergeCell ref="P3:P4"/>
    <mergeCell ref="H3:H4"/>
    <mergeCell ref="Q3:Q4"/>
    <mergeCell ref="G3:G4"/>
    <mergeCell ref="A3:A4"/>
    <mergeCell ref="B3:B4"/>
    <mergeCell ref="C3:C4"/>
    <mergeCell ref="D3:D4"/>
    <mergeCell ref="E3:E4"/>
    <mergeCell ref="F3:F4"/>
    <mergeCell ref="M3:O4"/>
    <mergeCell ref="I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L12" sqref="L12"/>
    </sheetView>
  </sheetViews>
  <sheetFormatPr defaultColWidth="9.140625" defaultRowHeight="15"/>
  <cols>
    <col min="1" max="1" width="6.57421875" style="29" customWidth="1"/>
    <col min="2" max="2" width="6.7109375" style="53" customWidth="1"/>
    <col min="3" max="3" width="35.00390625" style="53" customWidth="1"/>
    <col min="4" max="4" width="12.8515625" style="54" customWidth="1"/>
    <col min="5" max="5" width="14.140625" style="29" customWidth="1"/>
    <col min="6" max="6" width="10.140625" style="7" customWidth="1"/>
    <col min="7" max="7" width="14.28125" style="53" customWidth="1"/>
    <col min="8" max="8" width="9.140625" style="53" customWidth="1"/>
    <col min="9" max="9" width="9.140625" style="31" customWidth="1"/>
    <col min="10" max="10" width="9.140625" style="53" customWidth="1"/>
    <col min="11" max="11" width="13.00390625" style="53" customWidth="1"/>
    <col min="12" max="16384" width="9.140625" style="53" customWidth="1"/>
  </cols>
  <sheetData>
    <row r="1" spans="4:9" s="1" customFormat="1" ht="12">
      <c r="D1" s="52"/>
      <c r="E1" s="2"/>
      <c r="F1" s="2" t="s">
        <v>123</v>
      </c>
      <c r="H1" s="3"/>
      <c r="I1" s="4"/>
    </row>
    <row r="2" ht="12.75" thickBot="1">
      <c r="I2" s="53"/>
    </row>
    <row r="3" spans="1:11" s="22" customFormat="1" ht="12" customHeight="1">
      <c r="A3" s="309" t="s">
        <v>1</v>
      </c>
      <c r="B3" s="322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284"/>
      <c r="K3" s="303" t="s">
        <v>9</v>
      </c>
    </row>
    <row r="4" spans="1:11" s="23" customFormat="1" ht="12">
      <c r="A4" s="310"/>
      <c r="B4" s="308"/>
      <c r="C4" s="316"/>
      <c r="D4" s="315"/>
      <c r="E4" s="316"/>
      <c r="F4" s="318"/>
      <c r="G4" s="316"/>
      <c r="H4" s="299"/>
      <c r="I4" s="301"/>
      <c r="J4" s="8" t="s">
        <v>10</v>
      </c>
      <c r="K4" s="304"/>
    </row>
    <row r="5" spans="1:11" s="115" customFormat="1" ht="12.75" customHeight="1">
      <c r="A5" s="130"/>
      <c r="B5" s="32"/>
      <c r="C5" s="116" t="s">
        <v>14</v>
      </c>
      <c r="D5" s="32"/>
      <c r="E5" s="32"/>
      <c r="F5" s="35"/>
      <c r="G5" s="32"/>
      <c r="H5" s="36"/>
      <c r="I5" s="37"/>
      <c r="J5" s="32"/>
      <c r="K5" s="131"/>
    </row>
    <row r="6" spans="1:11" s="279" customFormat="1" ht="11.25" customHeight="1">
      <c r="A6" s="276"/>
      <c r="B6" s="277">
        <v>90</v>
      </c>
      <c r="C6" s="49" t="s">
        <v>41</v>
      </c>
      <c r="D6" s="77" t="s">
        <v>26</v>
      </c>
      <c r="E6" s="41" t="s">
        <v>35</v>
      </c>
      <c r="F6" s="77">
        <v>31598</v>
      </c>
      <c r="G6" s="41" t="s">
        <v>95</v>
      </c>
      <c r="H6" s="82">
        <v>91</v>
      </c>
      <c r="I6" s="274">
        <v>92.5</v>
      </c>
      <c r="J6" s="38">
        <v>32</v>
      </c>
      <c r="K6" s="278"/>
    </row>
    <row r="7" spans="1:11" s="279" customFormat="1" ht="11.25" customHeight="1">
      <c r="A7" s="276"/>
      <c r="B7" s="277">
        <v>90</v>
      </c>
      <c r="C7" s="49" t="s">
        <v>121</v>
      </c>
      <c r="D7" s="77" t="s">
        <v>26</v>
      </c>
      <c r="E7" s="41" t="s">
        <v>27</v>
      </c>
      <c r="F7" s="77" t="s">
        <v>65</v>
      </c>
      <c r="G7" s="41" t="s">
        <v>95</v>
      </c>
      <c r="H7" s="82">
        <v>87.5</v>
      </c>
      <c r="I7" s="274">
        <v>87.5</v>
      </c>
      <c r="J7" s="38">
        <v>32</v>
      </c>
      <c r="K7" s="278"/>
    </row>
    <row r="8" spans="1:11" s="279" customFormat="1" ht="11.25" customHeight="1">
      <c r="A8" s="276"/>
      <c r="B8" s="277">
        <v>100</v>
      </c>
      <c r="C8" s="49" t="s">
        <v>122</v>
      </c>
      <c r="D8" s="77" t="s">
        <v>26</v>
      </c>
      <c r="E8" s="41" t="s">
        <v>27</v>
      </c>
      <c r="F8" s="77">
        <v>29350</v>
      </c>
      <c r="G8" s="41" t="s">
        <v>95</v>
      </c>
      <c r="H8" s="82">
        <v>94</v>
      </c>
      <c r="I8" s="274">
        <v>95</v>
      </c>
      <c r="J8" s="38">
        <v>26</v>
      </c>
      <c r="K8" s="278"/>
    </row>
    <row r="9" spans="1:11" s="279" customFormat="1" ht="11.25" customHeight="1">
      <c r="A9" s="291"/>
      <c r="B9" s="292">
        <v>110</v>
      </c>
      <c r="C9" s="293" t="s">
        <v>172</v>
      </c>
      <c r="D9" s="294" t="s">
        <v>26</v>
      </c>
      <c r="E9" s="285" t="s">
        <v>27</v>
      </c>
      <c r="F9" s="294">
        <v>30388</v>
      </c>
      <c r="G9" s="41" t="s">
        <v>95</v>
      </c>
      <c r="H9" s="295">
        <v>110</v>
      </c>
      <c r="I9" s="296">
        <v>18</v>
      </c>
      <c r="J9" s="69">
        <v>18</v>
      </c>
      <c r="K9" s="297"/>
    </row>
    <row r="10" spans="1:11" s="92" customFormat="1" ht="13.5" thickBot="1">
      <c r="A10" s="220"/>
      <c r="B10" s="210">
        <v>110</v>
      </c>
      <c r="C10" s="204" t="s">
        <v>149</v>
      </c>
      <c r="D10" s="211" t="s">
        <v>29</v>
      </c>
      <c r="E10" s="211" t="s">
        <v>31</v>
      </c>
      <c r="F10" s="212">
        <v>27554</v>
      </c>
      <c r="G10" s="41" t="s">
        <v>95</v>
      </c>
      <c r="H10" s="271">
        <v>97.5</v>
      </c>
      <c r="I10" s="289">
        <v>97.5</v>
      </c>
      <c r="J10" s="141">
        <v>24</v>
      </c>
      <c r="K10" s="223"/>
    </row>
    <row r="11" spans="8:9" ht="12.75">
      <c r="H11" s="79"/>
      <c r="I11" s="290"/>
    </row>
    <row r="12" spans="3:9" ht="12.75">
      <c r="C12" s="20" t="s">
        <v>20</v>
      </c>
      <c r="H12" s="79"/>
      <c r="I12" s="42"/>
    </row>
    <row r="13" spans="1:9" s="54" customFormat="1" ht="12.75">
      <c r="A13" s="29"/>
      <c r="B13" s="53"/>
      <c r="C13" s="21" t="s">
        <v>11</v>
      </c>
      <c r="E13" s="29"/>
      <c r="F13" s="7"/>
      <c r="G13" s="53"/>
      <c r="H13" s="79"/>
      <c r="I13" s="42"/>
    </row>
    <row r="14" spans="8:9" ht="12.75">
      <c r="H14" s="79"/>
      <c r="I14" s="42"/>
    </row>
    <row r="15" spans="8:9" ht="12.75">
      <c r="H15" s="79"/>
      <c r="I15" s="42"/>
    </row>
    <row r="16" spans="8:9" ht="12.75">
      <c r="H16" s="79"/>
      <c r="I16" s="42"/>
    </row>
    <row r="17" spans="8:9" ht="12.75">
      <c r="H17" s="79"/>
      <c r="I17" s="42"/>
    </row>
    <row r="18" spans="8:9" ht="12.75">
      <c r="H18" s="79"/>
      <c r="I18" s="42"/>
    </row>
    <row r="19" spans="8:9" ht="12">
      <c r="H19" s="80"/>
      <c r="I19" s="81"/>
    </row>
  </sheetData>
  <sheetProtection/>
  <mergeCells count="10">
    <mergeCell ref="A3:A4"/>
    <mergeCell ref="B3:B4"/>
    <mergeCell ref="C3:C4"/>
    <mergeCell ref="D3:D4"/>
    <mergeCell ref="E3:E4"/>
    <mergeCell ref="F3:F4"/>
    <mergeCell ref="G3:G4"/>
    <mergeCell ref="K3:K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5" sqref="C15"/>
    </sheetView>
  </sheetViews>
  <sheetFormatPr defaultColWidth="10.421875" defaultRowHeight="15"/>
  <cols>
    <col min="1" max="1" width="6.421875" style="151" customWidth="1"/>
    <col min="2" max="2" width="6.8515625" style="151" customWidth="1"/>
    <col min="3" max="3" width="19.57421875" style="154" customWidth="1"/>
    <col min="4" max="4" width="13.57421875" style="152" customWidth="1"/>
    <col min="5" max="5" width="10.421875" style="151" customWidth="1"/>
    <col min="6" max="6" width="10.421875" style="177" customWidth="1"/>
    <col min="7" max="7" width="14.00390625" style="151" customWidth="1"/>
    <col min="8" max="8" width="10.421875" style="154" customWidth="1"/>
    <col min="9" max="9" width="10.421875" style="176" customWidth="1"/>
    <col min="10" max="31" width="10.421875" style="154" customWidth="1"/>
    <col min="32" max="32" width="13.421875" style="154" customWidth="1"/>
    <col min="33" max="16384" width="10.421875" style="178" customWidth="1"/>
  </cols>
  <sheetData>
    <row r="1" spans="3:31" s="1" customFormat="1" ht="12">
      <c r="C1" s="2"/>
      <c r="D1" s="27"/>
      <c r="E1" s="2"/>
      <c r="F1" s="2" t="s">
        <v>15</v>
      </c>
      <c r="H1" s="3"/>
      <c r="I1" s="4"/>
      <c r="J1" s="2"/>
      <c r="K1" s="2"/>
      <c r="L1" s="2"/>
      <c r="M1" s="2"/>
      <c r="N1" s="5"/>
      <c r="O1" s="6"/>
      <c r="P1" s="2"/>
      <c r="Q1" s="2"/>
      <c r="R1" s="2"/>
      <c r="S1" s="2"/>
      <c r="T1" s="5"/>
      <c r="U1" s="6"/>
      <c r="V1" s="6"/>
      <c r="W1" s="6"/>
      <c r="X1" s="2"/>
      <c r="Y1" s="2"/>
      <c r="Z1" s="2"/>
      <c r="AA1" s="2"/>
      <c r="AB1" s="5"/>
      <c r="AC1" s="6"/>
      <c r="AD1" s="6"/>
      <c r="AE1" s="6"/>
    </row>
    <row r="2" ht="12.75" thickBot="1">
      <c r="I2" s="154"/>
    </row>
    <row r="3" spans="1:32" s="51" customFormat="1" ht="12" customHeight="1">
      <c r="A3" s="309" t="s">
        <v>1</v>
      </c>
      <c r="B3" s="311" t="s">
        <v>2</v>
      </c>
      <c r="C3" s="307" t="s">
        <v>0</v>
      </c>
      <c r="D3" s="319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7" t="s">
        <v>88</v>
      </c>
      <c r="K3" s="307"/>
      <c r="L3" s="307"/>
      <c r="M3" s="307"/>
      <c r="N3" s="307"/>
      <c r="O3" s="307"/>
      <c r="P3" s="307" t="s">
        <v>89</v>
      </c>
      <c r="Q3" s="307"/>
      <c r="R3" s="307"/>
      <c r="S3" s="307"/>
      <c r="T3" s="307"/>
      <c r="U3" s="307"/>
      <c r="V3" s="319" t="s">
        <v>90</v>
      </c>
      <c r="W3" s="99"/>
      <c r="X3" s="307" t="s">
        <v>8</v>
      </c>
      <c r="Y3" s="307"/>
      <c r="Z3" s="307"/>
      <c r="AA3" s="307"/>
      <c r="AB3" s="307"/>
      <c r="AC3" s="307"/>
      <c r="AD3" s="319" t="s">
        <v>91</v>
      </c>
      <c r="AE3" s="101"/>
      <c r="AF3" s="303" t="s">
        <v>9</v>
      </c>
    </row>
    <row r="4" spans="1:32" s="48" customFormat="1" ht="12">
      <c r="A4" s="310"/>
      <c r="B4" s="312"/>
      <c r="C4" s="316"/>
      <c r="D4" s="320"/>
      <c r="E4" s="316"/>
      <c r="F4" s="318"/>
      <c r="G4" s="316"/>
      <c r="H4" s="299"/>
      <c r="I4" s="301"/>
      <c r="J4" s="87">
        <v>1</v>
      </c>
      <c r="K4" s="87">
        <v>2</v>
      </c>
      <c r="L4" s="87">
        <v>3</v>
      </c>
      <c r="M4" s="87">
        <v>4</v>
      </c>
      <c r="N4" s="88" t="s">
        <v>10</v>
      </c>
      <c r="O4" s="86" t="s">
        <v>7</v>
      </c>
      <c r="P4" s="87">
        <v>1</v>
      </c>
      <c r="Q4" s="87">
        <v>2</v>
      </c>
      <c r="R4" s="87">
        <v>3</v>
      </c>
      <c r="S4" s="87">
        <v>4</v>
      </c>
      <c r="T4" s="88" t="s">
        <v>10</v>
      </c>
      <c r="U4" s="86" t="s">
        <v>7</v>
      </c>
      <c r="V4" s="320"/>
      <c r="W4" s="86" t="s">
        <v>7</v>
      </c>
      <c r="X4" s="87">
        <v>1</v>
      </c>
      <c r="Y4" s="87">
        <v>2</v>
      </c>
      <c r="Z4" s="87">
        <v>3</v>
      </c>
      <c r="AA4" s="87">
        <v>4</v>
      </c>
      <c r="AB4" s="88" t="s">
        <v>10</v>
      </c>
      <c r="AC4" s="86" t="s">
        <v>7</v>
      </c>
      <c r="AD4" s="321"/>
      <c r="AE4" s="86" t="s">
        <v>7</v>
      </c>
      <c r="AF4" s="304"/>
    </row>
    <row r="5" spans="1:32" s="92" customFormat="1" ht="12.75">
      <c r="A5" s="156"/>
      <c r="B5" s="38"/>
      <c r="C5" s="94" t="s">
        <v>13</v>
      </c>
      <c r="D5" s="162"/>
      <c r="E5" s="166"/>
      <c r="F5" s="157"/>
      <c r="G5" s="109"/>
      <c r="H5" s="110"/>
      <c r="I5" s="111"/>
      <c r="J5" s="111"/>
      <c r="K5" s="111"/>
      <c r="L5" s="111"/>
      <c r="M5" s="95"/>
      <c r="N5" s="112"/>
      <c r="O5" s="111"/>
      <c r="P5" s="111"/>
      <c r="Q5" s="111"/>
      <c r="R5" s="111"/>
      <c r="S5" s="95"/>
      <c r="T5" s="112"/>
      <c r="U5" s="112"/>
      <c r="V5" s="112"/>
      <c r="W5" s="111"/>
      <c r="X5" s="111"/>
      <c r="Y5" s="111"/>
      <c r="Z5" s="111"/>
      <c r="AA5" s="95"/>
      <c r="AB5" s="112"/>
      <c r="AC5" s="121"/>
      <c r="AD5" s="121"/>
      <c r="AE5" s="113"/>
      <c r="AF5" s="123"/>
    </row>
    <row r="6" spans="1:32" s="92" customFormat="1" ht="12.75" customHeight="1">
      <c r="A6" s="124">
        <v>1</v>
      </c>
      <c r="B6" s="157">
        <v>56</v>
      </c>
      <c r="C6" s="165" t="s">
        <v>131</v>
      </c>
      <c r="D6" s="162" t="s">
        <v>26</v>
      </c>
      <c r="E6" s="162" t="s">
        <v>30</v>
      </c>
      <c r="F6" s="166">
        <v>35528</v>
      </c>
      <c r="G6" s="185" t="s">
        <v>98</v>
      </c>
      <c r="H6" s="181">
        <v>55.4</v>
      </c>
      <c r="I6" s="159">
        <v>0.9208</v>
      </c>
      <c r="J6" s="119">
        <v>85</v>
      </c>
      <c r="K6" s="103">
        <v>85</v>
      </c>
      <c r="L6" s="103">
        <v>92.5</v>
      </c>
      <c r="M6" s="182"/>
      <c r="N6" s="96">
        <v>92.5</v>
      </c>
      <c r="O6" s="159">
        <f>I6*N6</f>
        <v>85.17399999999999</v>
      </c>
      <c r="P6" s="103">
        <v>52.5</v>
      </c>
      <c r="Q6" s="103">
        <v>57.5</v>
      </c>
      <c r="R6" s="120">
        <v>60</v>
      </c>
      <c r="S6" s="182"/>
      <c r="T6" s="95">
        <v>57.5</v>
      </c>
      <c r="U6" s="159">
        <f>I6*T6</f>
        <v>52.946</v>
      </c>
      <c r="V6" s="96">
        <f>N6+T6</f>
        <v>150</v>
      </c>
      <c r="W6" s="159">
        <f>I6*V6</f>
        <v>138.12</v>
      </c>
      <c r="X6" s="119">
        <v>85</v>
      </c>
      <c r="Y6" s="103">
        <v>90</v>
      </c>
      <c r="Z6" s="103">
        <v>95</v>
      </c>
      <c r="AA6" s="103"/>
      <c r="AB6" s="96">
        <v>95</v>
      </c>
      <c r="AC6" s="159">
        <f>I6*AB6</f>
        <v>87.476</v>
      </c>
      <c r="AD6" s="97">
        <f>V6+AB6</f>
        <v>245</v>
      </c>
      <c r="AE6" s="159">
        <f>I6*AD6</f>
        <v>225.59599999999998</v>
      </c>
      <c r="AF6" s="160"/>
    </row>
    <row r="7" spans="1:32" s="104" customFormat="1" ht="12.75" customHeight="1">
      <c r="A7" s="156"/>
      <c r="B7" s="165"/>
      <c r="C7" s="162"/>
      <c r="D7" s="162"/>
      <c r="E7" s="166"/>
      <c r="F7" s="157"/>
      <c r="G7" s="181"/>
      <c r="H7" s="181"/>
      <c r="I7" s="159"/>
      <c r="J7" s="102"/>
      <c r="K7" s="102"/>
      <c r="L7" s="179"/>
      <c r="M7" s="96"/>
      <c r="N7" s="96"/>
      <c r="O7" s="69"/>
      <c r="P7" s="102"/>
      <c r="Q7" s="102"/>
      <c r="R7" s="179"/>
      <c r="S7" s="102"/>
      <c r="T7" s="159"/>
      <c r="U7" s="180"/>
      <c r="V7" s="159"/>
      <c r="W7" s="69"/>
      <c r="X7" s="102"/>
      <c r="Y7" s="102"/>
      <c r="Z7" s="102"/>
      <c r="AA7" s="102"/>
      <c r="AB7" s="159"/>
      <c r="AC7" s="180"/>
      <c r="AD7" s="97"/>
      <c r="AE7" s="191"/>
      <c r="AF7" s="126"/>
    </row>
    <row r="8" spans="1:32" s="104" customFormat="1" ht="12.75" customHeight="1">
      <c r="A8" s="124"/>
      <c r="C8" s="117" t="s">
        <v>14</v>
      </c>
      <c r="D8" s="38"/>
      <c r="E8" s="44"/>
      <c r="F8" s="38"/>
      <c r="G8" s="181"/>
      <c r="H8" s="181"/>
      <c r="I8" s="159"/>
      <c r="J8" s="102"/>
      <c r="K8" s="102"/>
      <c r="L8" s="179"/>
      <c r="M8" s="96"/>
      <c r="N8" s="96"/>
      <c r="O8" s="69"/>
      <c r="P8" s="102"/>
      <c r="Q8" s="102"/>
      <c r="R8" s="179"/>
      <c r="S8" s="102"/>
      <c r="T8" s="159"/>
      <c r="U8" s="180"/>
      <c r="V8" s="159"/>
      <c r="W8" s="69"/>
      <c r="X8" s="102"/>
      <c r="Y8" s="102"/>
      <c r="Z8" s="102"/>
      <c r="AA8" s="102"/>
      <c r="AB8" s="159"/>
      <c r="AC8" s="180"/>
      <c r="AD8" s="97"/>
      <c r="AE8" s="191"/>
      <c r="AF8" s="126"/>
    </row>
    <row r="9" spans="1:32" s="92" customFormat="1" ht="12.75" customHeight="1">
      <c r="A9" s="124">
        <v>1</v>
      </c>
      <c r="B9" s="157">
        <v>75</v>
      </c>
      <c r="C9" s="165" t="s">
        <v>117</v>
      </c>
      <c r="D9" s="162" t="s">
        <v>26</v>
      </c>
      <c r="E9" s="162" t="s">
        <v>30</v>
      </c>
      <c r="F9" s="166">
        <v>34620</v>
      </c>
      <c r="G9" s="185" t="s">
        <v>101</v>
      </c>
      <c r="H9" s="181">
        <v>74.7</v>
      </c>
      <c r="I9" s="159">
        <v>0.6666</v>
      </c>
      <c r="J9" s="102">
        <v>110</v>
      </c>
      <c r="K9" s="102">
        <v>120</v>
      </c>
      <c r="L9" s="120">
        <v>130</v>
      </c>
      <c r="M9" s="102"/>
      <c r="N9" s="96">
        <v>120</v>
      </c>
      <c r="O9" s="159">
        <f>I9*N9</f>
        <v>79.99199999999999</v>
      </c>
      <c r="P9" s="120">
        <v>95</v>
      </c>
      <c r="Q9" s="102">
        <v>95</v>
      </c>
      <c r="R9" s="102">
        <v>100</v>
      </c>
      <c r="S9" s="102"/>
      <c r="T9" s="96">
        <v>100</v>
      </c>
      <c r="U9" s="159">
        <f>I9*T9</f>
        <v>66.66</v>
      </c>
      <c r="V9" s="96">
        <f>N9+T9</f>
        <v>220</v>
      </c>
      <c r="W9" s="159">
        <f>I9*V9</f>
        <v>146.652</v>
      </c>
      <c r="X9" s="102">
        <v>150</v>
      </c>
      <c r="Y9" s="102">
        <v>160</v>
      </c>
      <c r="Z9" s="102">
        <v>170</v>
      </c>
      <c r="AA9" s="102"/>
      <c r="AB9" s="96">
        <v>170</v>
      </c>
      <c r="AC9" s="159">
        <f>I9*AB9</f>
        <v>113.32199999999999</v>
      </c>
      <c r="AD9" s="97">
        <f>V9+AB9</f>
        <v>390</v>
      </c>
      <c r="AE9" s="159">
        <f>I9*AD9</f>
        <v>259.974</v>
      </c>
      <c r="AF9" s="127"/>
    </row>
    <row r="10" spans="1:32" s="92" customFormat="1" ht="12.75">
      <c r="A10" s="128">
        <v>1</v>
      </c>
      <c r="B10" s="192">
        <v>90</v>
      </c>
      <c r="C10" s="33" t="s">
        <v>118</v>
      </c>
      <c r="D10" s="162" t="s">
        <v>32</v>
      </c>
      <c r="E10" s="162" t="s">
        <v>27</v>
      </c>
      <c r="F10" s="166">
        <v>34071</v>
      </c>
      <c r="G10" s="157" t="s">
        <v>101</v>
      </c>
      <c r="H10" s="181">
        <v>83.5</v>
      </c>
      <c r="I10" s="159">
        <v>0.6142</v>
      </c>
      <c r="J10" s="103">
        <v>160</v>
      </c>
      <c r="K10" s="119">
        <v>170</v>
      </c>
      <c r="L10" s="103">
        <v>180</v>
      </c>
      <c r="M10" s="103"/>
      <c r="N10" s="96">
        <v>180</v>
      </c>
      <c r="O10" s="159">
        <f aca="true" t="shared" si="0" ref="O10:O15">I10*N10</f>
        <v>110.556</v>
      </c>
      <c r="P10" s="103">
        <v>150</v>
      </c>
      <c r="Q10" s="103">
        <v>160</v>
      </c>
      <c r="R10" s="103">
        <v>167.5</v>
      </c>
      <c r="S10" s="103"/>
      <c r="T10" s="96">
        <v>167.5</v>
      </c>
      <c r="U10" s="159">
        <f aca="true" t="shared" si="1" ref="U10:U15">I10*T10</f>
        <v>102.87849999999999</v>
      </c>
      <c r="V10" s="96">
        <f aca="true" t="shared" si="2" ref="V10:V15">N10+T10</f>
        <v>347.5</v>
      </c>
      <c r="W10" s="159">
        <f aca="true" t="shared" si="3" ref="W10:W15">I10*V10</f>
        <v>213.43449999999999</v>
      </c>
      <c r="X10" s="103">
        <v>190</v>
      </c>
      <c r="Y10" s="103">
        <v>205</v>
      </c>
      <c r="Z10" s="119">
        <v>220</v>
      </c>
      <c r="AA10" s="103"/>
      <c r="AB10" s="96">
        <v>205</v>
      </c>
      <c r="AC10" s="159">
        <f aca="true" t="shared" si="4" ref="AC10:AC15">I10*AB10</f>
        <v>125.91099999999999</v>
      </c>
      <c r="AD10" s="97">
        <f aca="true" t="shared" si="5" ref="AD10:AD15">V10+AB10</f>
        <v>552.5</v>
      </c>
      <c r="AE10" s="159">
        <f aca="true" t="shared" si="6" ref="AE10:AE15">I10*AD10</f>
        <v>339.34549999999996</v>
      </c>
      <c r="AF10" s="164">
        <v>3</v>
      </c>
    </row>
    <row r="11" spans="1:32" s="92" customFormat="1" ht="12.75" customHeight="1">
      <c r="A11" s="124">
        <v>2</v>
      </c>
      <c r="B11" s="157">
        <v>90</v>
      </c>
      <c r="C11" s="33" t="s">
        <v>33</v>
      </c>
      <c r="D11" s="162" t="s">
        <v>32</v>
      </c>
      <c r="E11" s="162" t="s">
        <v>27</v>
      </c>
      <c r="F11" s="166">
        <v>34573</v>
      </c>
      <c r="G11" s="185" t="s">
        <v>101</v>
      </c>
      <c r="H11" s="181">
        <v>89.2</v>
      </c>
      <c r="I11" s="159">
        <v>0.5885</v>
      </c>
      <c r="J11" s="103">
        <v>195</v>
      </c>
      <c r="K11" s="119">
        <v>205</v>
      </c>
      <c r="L11" s="119">
        <v>205</v>
      </c>
      <c r="M11" s="103"/>
      <c r="N11" s="96">
        <v>195</v>
      </c>
      <c r="O11" s="159">
        <f t="shared" si="0"/>
        <v>114.75750000000001</v>
      </c>
      <c r="P11" s="103">
        <v>135</v>
      </c>
      <c r="Q11" s="103">
        <v>145</v>
      </c>
      <c r="R11" s="103">
        <v>147.5</v>
      </c>
      <c r="S11" s="103"/>
      <c r="T11" s="96">
        <v>147.5</v>
      </c>
      <c r="U11" s="159">
        <f t="shared" si="1"/>
        <v>86.80375000000001</v>
      </c>
      <c r="V11" s="96">
        <f t="shared" si="2"/>
        <v>342.5</v>
      </c>
      <c r="W11" s="159">
        <f t="shared" si="3"/>
        <v>201.56125</v>
      </c>
      <c r="X11" s="103">
        <v>150</v>
      </c>
      <c r="Y11" s="103">
        <v>180</v>
      </c>
      <c r="Z11" s="119">
        <v>200</v>
      </c>
      <c r="AA11" s="103"/>
      <c r="AB11" s="96">
        <v>180</v>
      </c>
      <c r="AC11" s="159">
        <f t="shared" si="4"/>
        <v>105.93</v>
      </c>
      <c r="AD11" s="97">
        <f t="shared" si="5"/>
        <v>522.5</v>
      </c>
      <c r="AE11" s="159">
        <f t="shared" si="6"/>
        <v>307.49125000000004</v>
      </c>
      <c r="AF11" s="164"/>
    </row>
    <row r="12" spans="1:32" s="92" customFormat="1" ht="12.75" customHeight="1">
      <c r="A12" s="124">
        <v>1</v>
      </c>
      <c r="B12" s="157">
        <v>90</v>
      </c>
      <c r="C12" s="33" t="s">
        <v>79</v>
      </c>
      <c r="D12" s="162" t="s">
        <v>32</v>
      </c>
      <c r="E12" s="162" t="s">
        <v>27</v>
      </c>
      <c r="F12" s="166">
        <v>32680</v>
      </c>
      <c r="G12" s="185" t="s">
        <v>95</v>
      </c>
      <c r="H12" s="181">
        <v>89.3</v>
      </c>
      <c r="I12" s="159">
        <v>0.5881</v>
      </c>
      <c r="J12" s="103">
        <v>200</v>
      </c>
      <c r="K12" s="103">
        <v>212.5</v>
      </c>
      <c r="L12" s="103">
        <v>220</v>
      </c>
      <c r="M12" s="103"/>
      <c r="N12" s="96">
        <v>220</v>
      </c>
      <c r="O12" s="159">
        <f t="shared" si="0"/>
        <v>129.38199999999998</v>
      </c>
      <c r="P12" s="103">
        <v>135</v>
      </c>
      <c r="Q12" s="103">
        <v>145</v>
      </c>
      <c r="R12" s="103">
        <v>150</v>
      </c>
      <c r="S12" s="103"/>
      <c r="T12" s="96">
        <v>150</v>
      </c>
      <c r="U12" s="159">
        <f t="shared" si="1"/>
        <v>88.21499999999999</v>
      </c>
      <c r="V12" s="96">
        <f t="shared" si="2"/>
        <v>370</v>
      </c>
      <c r="W12" s="159">
        <f t="shared" si="3"/>
        <v>217.59699999999998</v>
      </c>
      <c r="X12" s="103">
        <v>200</v>
      </c>
      <c r="Y12" s="103">
        <v>212.5</v>
      </c>
      <c r="Z12" s="103">
        <v>220</v>
      </c>
      <c r="AA12" s="103"/>
      <c r="AB12" s="96">
        <v>220</v>
      </c>
      <c r="AC12" s="159">
        <f t="shared" si="4"/>
        <v>129.38199999999998</v>
      </c>
      <c r="AD12" s="97">
        <f t="shared" si="5"/>
        <v>590</v>
      </c>
      <c r="AE12" s="159">
        <f t="shared" si="6"/>
        <v>346.979</v>
      </c>
      <c r="AF12" s="164">
        <v>2</v>
      </c>
    </row>
    <row r="13" spans="1:32" s="92" customFormat="1" ht="12.75" customHeight="1">
      <c r="A13" s="124">
        <v>2</v>
      </c>
      <c r="B13" s="32">
        <v>90</v>
      </c>
      <c r="C13" s="33" t="s">
        <v>70</v>
      </c>
      <c r="D13" s="162" t="s">
        <v>32</v>
      </c>
      <c r="E13" s="162" t="s">
        <v>27</v>
      </c>
      <c r="F13" s="93">
        <v>33255</v>
      </c>
      <c r="G13" s="55" t="s">
        <v>95</v>
      </c>
      <c r="H13" s="181">
        <v>89.8</v>
      </c>
      <c r="I13" s="159">
        <v>0.5861</v>
      </c>
      <c r="J13" s="103">
        <v>150</v>
      </c>
      <c r="K13" s="103">
        <v>160</v>
      </c>
      <c r="L13" s="103">
        <v>170</v>
      </c>
      <c r="M13" s="103"/>
      <c r="N13" s="96">
        <v>170</v>
      </c>
      <c r="O13" s="159">
        <f t="shared" si="0"/>
        <v>99.63699999999999</v>
      </c>
      <c r="P13" s="103">
        <v>120</v>
      </c>
      <c r="Q13" s="103">
        <v>140</v>
      </c>
      <c r="R13" s="119">
        <v>145</v>
      </c>
      <c r="S13" s="182"/>
      <c r="T13" s="96">
        <v>140</v>
      </c>
      <c r="U13" s="159">
        <f t="shared" si="1"/>
        <v>82.05399999999999</v>
      </c>
      <c r="V13" s="96">
        <f t="shared" si="2"/>
        <v>310</v>
      </c>
      <c r="W13" s="159">
        <f t="shared" si="3"/>
        <v>181.69099999999997</v>
      </c>
      <c r="X13" s="103">
        <v>230</v>
      </c>
      <c r="Y13" s="103">
        <v>250</v>
      </c>
      <c r="Z13" s="119">
        <v>260</v>
      </c>
      <c r="AA13" s="182"/>
      <c r="AB13" s="96">
        <v>250</v>
      </c>
      <c r="AC13" s="159">
        <f t="shared" si="4"/>
        <v>146.52499999999998</v>
      </c>
      <c r="AD13" s="97">
        <f t="shared" si="5"/>
        <v>560</v>
      </c>
      <c r="AE13" s="159">
        <f t="shared" si="6"/>
        <v>328.21599999999995</v>
      </c>
      <c r="AF13" s="160"/>
    </row>
    <row r="14" spans="1:32" s="92" customFormat="1" ht="12.75" customHeight="1">
      <c r="A14" s="124">
        <v>3</v>
      </c>
      <c r="B14" s="38">
        <v>90</v>
      </c>
      <c r="C14" s="33" t="s">
        <v>47</v>
      </c>
      <c r="D14" s="162" t="s">
        <v>26</v>
      </c>
      <c r="E14" s="162" t="s">
        <v>27</v>
      </c>
      <c r="F14" s="166">
        <v>31176</v>
      </c>
      <c r="G14" s="185" t="s">
        <v>95</v>
      </c>
      <c r="H14" s="181">
        <v>88.5</v>
      </c>
      <c r="I14" s="159">
        <v>0.5914</v>
      </c>
      <c r="J14" s="103">
        <v>90</v>
      </c>
      <c r="K14" s="103">
        <v>105</v>
      </c>
      <c r="L14" s="119">
        <v>115</v>
      </c>
      <c r="M14" s="103"/>
      <c r="N14" s="96">
        <v>105</v>
      </c>
      <c r="O14" s="61">
        <f t="shared" si="0"/>
        <v>62.097</v>
      </c>
      <c r="P14" s="193">
        <v>90</v>
      </c>
      <c r="Q14" s="103">
        <v>100</v>
      </c>
      <c r="R14" s="119">
        <v>110</v>
      </c>
      <c r="S14" s="103"/>
      <c r="T14" s="97">
        <v>100</v>
      </c>
      <c r="U14" s="159">
        <f t="shared" si="1"/>
        <v>59.14</v>
      </c>
      <c r="V14" s="97">
        <f t="shared" si="2"/>
        <v>205</v>
      </c>
      <c r="W14" s="159">
        <f t="shared" si="3"/>
        <v>121.23700000000001</v>
      </c>
      <c r="X14" s="103">
        <v>135</v>
      </c>
      <c r="Y14" s="103">
        <v>145</v>
      </c>
      <c r="Z14" s="119">
        <v>157.5</v>
      </c>
      <c r="AA14" s="103"/>
      <c r="AB14" s="96">
        <v>145</v>
      </c>
      <c r="AC14" s="159">
        <f t="shared" si="4"/>
        <v>85.753</v>
      </c>
      <c r="AD14" s="97">
        <f t="shared" si="5"/>
        <v>350</v>
      </c>
      <c r="AE14" s="159">
        <f t="shared" si="6"/>
        <v>206.99</v>
      </c>
      <c r="AF14" s="123"/>
    </row>
    <row r="15" spans="1:32" s="92" customFormat="1" ht="12.75" customHeight="1">
      <c r="A15" s="124">
        <v>1</v>
      </c>
      <c r="B15" s="157">
        <v>110</v>
      </c>
      <c r="C15" s="33" t="s">
        <v>44</v>
      </c>
      <c r="D15" s="162" t="s">
        <v>26</v>
      </c>
      <c r="E15" s="162" t="s">
        <v>27</v>
      </c>
      <c r="F15" s="166">
        <v>32710</v>
      </c>
      <c r="G15" s="185" t="s">
        <v>95</v>
      </c>
      <c r="H15" s="181">
        <v>109.6</v>
      </c>
      <c r="I15" s="159">
        <v>0.537</v>
      </c>
      <c r="J15" s="103">
        <v>270</v>
      </c>
      <c r="K15" s="119">
        <v>290</v>
      </c>
      <c r="L15" s="119">
        <v>290</v>
      </c>
      <c r="M15" s="103"/>
      <c r="N15" s="97">
        <v>270</v>
      </c>
      <c r="O15" s="159">
        <f t="shared" si="0"/>
        <v>144.99</v>
      </c>
      <c r="P15" s="103">
        <v>195</v>
      </c>
      <c r="Q15" s="103">
        <v>205</v>
      </c>
      <c r="R15" s="119">
        <v>210</v>
      </c>
      <c r="S15" s="103"/>
      <c r="T15" s="97">
        <v>205</v>
      </c>
      <c r="U15" s="159">
        <f t="shared" si="1"/>
        <v>110.08500000000001</v>
      </c>
      <c r="V15" s="97">
        <f t="shared" si="2"/>
        <v>475</v>
      </c>
      <c r="W15" s="159">
        <f t="shared" si="3"/>
        <v>255.07500000000002</v>
      </c>
      <c r="X15" s="103">
        <v>300</v>
      </c>
      <c r="Y15" s="103">
        <v>310</v>
      </c>
      <c r="Z15" s="103">
        <v>317.5</v>
      </c>
      <c r="AA15" s="103"/>
      <c r="AB15" s="97">
        <v>317.5</v>
      </c>
      <c r="AC15" s="159">
        <f t="shared" si="4"/>
        <v>170.4975</v>
      </c>
      <c r="AD15" s="97">
        <f t="shared" si="5"/>
        <v>792.5</v>
      </c>
      <c r="AE15" s="159">
        <f t="shared" si="6"/>
        <v>425.57250000000005</v>
      </c>
      <c r="AF15" s="164">
        <v>1</v>
      </c>
    </row>
    <row r="16" spans="1:32" ht="13.5" thickBot="1">
      <c r="A16" s="194"/>
      <c r="B16" s="195"/>
      <c r="C16" s="196"/>
      <c r="D16" s="197"/>
      <c r="E16" s="195"/>
      <c r="F16" s="198"/>
      <c r="G16" s="195"/>
      <c r="H16" s="199"/>
      <c r="I16" s="200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</row>
    <row r="17" spans="1:9" s="178" customFormat="1" ht="12.75">
      <c r="A17" s="151"/>
      <c r="B17" s="151"/>
      <c r="D17" s="152"/>
      <c r="E17" s="151"/>
      <c r="F17" s="177"/>
      <c r="G17" s="151"/>
      <c r="H17" s="203"/>
      <c r="I17" s="84"/>
    </row>
    <row r="18" spans="1:9" s="178" customFormat="1" ht="12.75">
      <c r="A18" s="151"/>
      <c r="B18" s="151"/>
      <c r="C18" s="20" t="s">
        <v>20</v>
      </c>
      <c r="D18" s="152"/>
      <c r="E18" s="151"/>
      <c r="F18" s="177"/>
      <c r="G18" s="151"/>
      <c r="H18" s="203"/>
      <c r="I18" s="84"/>
    </row>
    <row r="19" spans="1:28" s="178" customFormat="1" ht="12">
      <c r="A19" s="151"/>
      <c r="B19" s="151"/>
      <c r="C19" s="21" t="s">
        <v>11</v>
      </c>
      <c r="D19" s="152"/>
      <c r="E19" s="151"/>
      <c r="F19" s="177"/>
      <c r="G19" s="151"/>
      <c r="H19" s="80"/>
      <c r="I19" s="81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</row>
  </sheetData>
  <sheetProtection/>
  <mergeCells count="15">
    <mergeCell ref="G3:G4"/>
    <mergeCell ref="A3:A4"/>
    <mergeCell ref="B3:B4"/>
    <mergeCell ref="C3:C4"/>
    <mergeCell ref="D3:D4"/>
    <mergeCell ref="E3:E4"/>
    <mergeCell ref="F3:F4"/>
    <mergeCell ref="AF3:AF4"/>
    <mergeCell ref="V3:V4"/>
    <mergeCell ref="AD3:AD4"/>
    <mergeCell ref="H3:H4"/>
    <mergeCell ref="I3:I4"/>
    <mergeCell ref="J3:O3"/>
    <mergeCell ref="P3:U3"/>
    <mergeCell ref="X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"/>
  <sheetViews>
    <sheetView zoomScalePageLayoutView="0" workbookViewId="0" topLeftCell="A1">
      <selection activeCell="J16" sqref="J16"/>
    </sheetView>
  </sheetViews>
  <sheetFormatPr defaultColWidth="10.28125" defaultRowHeight="15"/>
  <cols>
    <col min="1" max="1" width="7.140625" style="154" customWidth="1"/>
    <col min="2" max="2" width="8.57421875" style="154" customWidth="1"/>
    <col min="3" max="3" width="20.28125" style="154" customWidth="1"/>
    <col min="4" max="4" width="14.28125" style="151" customWidth="1"/>
    <col min="5" max="5" width="12.140625" style="154" customWidth="1"/>
    <col min="6" max="6" width="10.28125" style="177" customWidth="1"/>
    <col min="7" max="7" width="16.57421875" style="154" customWidth="1"/>
    <col min="8" max="8" width="10.28125" style="154" customWidth="1"/>
    <col min="9" max="9" width="10.28125" style="176" customWidth="1"/>
    <col min="10" max="15" width="10.28125" style="154" customWidth="1"/>
    <col min="16" max="16" width="13.421875" style="154" customWidth="1"/>
    <col min="17" max="16384" width="10.28125" style="178" customWidth="1"/>
  </cols>
  <sheetData>
    <row r="1" spans="3:15" s="1" customFormat="1" ht="12">
      <c r="C1" s="2"/>
      <c r="D1" s="2"/>
      <c r="E1" s="2"/>
      <c r="F1" s="2" t="s">
        <v>119</v>
      </c>
      <c r="H1" s="3"/>
      <c r="I1" s="4"/>
      <c r="J1" s="2"/>
      <c r="K1" s="2"/>
      <c r="L1" s="2"/>
      <c r="M1" s="2"/>
      <c r="N1" s="5"/>
      <c r="O1" s="6"/>
    </row>
    <row r="2" ht="12.75" thickBot="1">
      <c r="I2" s="154"/>
    </row>
    <row r="3" spans="1:16" s="1" customFormat="1" ht="12.75" customHeight="1">
      <c r="A3" s="309" t="s">
        <v>1</v>
      </c>
      <c r="B3" s="311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2" t="s">
        <v>88</v>
      </c>
      <c r="K3" s="302"/>
      <c r="L3" s="302"/>
      <c r="M3" s="302"/>
      <c r="N3" s="302"/>
      <c r="O3" s="302"/>
      <c r="P3" s="303" t="s">
        <v>9</v>
      </c>
    </row>
    <row r="4" spans="1:16" s="10" customFormat="1" ht="12.75" customHeight="1">
      <c r="A4" s="310"/>
      <c r="B4" s="312"/>
      <c r="C4" s="313"/>
      <c r="D4" s="315"/>
      <c r="E4" s="316"/>
      <c r="F4" s="318"/>
      <c r="G4" s="308"/>
      <c r="H4" s="299"/>
      <c r="I4" s="301"/>
      <c r="J4" s="100">
        <v>1</v>
      </c>
      <c r="K4" s="100">
        <v>2</v>
      </c>
      <c r="L4" s="100">
        <v>3</v>
      </c>
      <c r="M4" s="100">
        <v>4</v>
      </c>
      <c r="N4" s="8" t="s">
        <v>10</v>
      </c>
      <c r="O4" s="9" t="s">
        <v>7</v>
      </c>
      <c r="P4" s="304"/>
    </row>
    <row r="5" spans="1:16" s="51" customFormat="1" ht="12.75" customHeight="1">
      <c r="A5" s="132"/>
      <c r="B5" s="57"/>
      <c r="C5" s="116" t="s">
        <v>14</v>
      </c>
      <c r="D5" s="57"/>
      <c r="E5" s="57"/>
      <c r="F5" s="17"/>
      <c r="G5" s="56"/>
      <c r="H5" s="181"/>
      <c r="I5" s="159"/>
      <c r="J5" s="38"/>
      <c r="K5" s="38"/>
      <c r="L5" s="38"/>
      <c r="M5" s="165"/>
      <c r="N5" s="157"/>
      <c r="O5" s="159"/>
      <c r="P5" s="164"/>
    </row>
    <row r="6" spans="1:31" s="92" customFormat="1" ht="12.75" customHeight="1">
      <c r="A6" s="124">
        <v>1</v>
      </c>
      <c r="B6" s="32">
        <v>67.5</v>
      </c>
      <c r="C6" s="33" t="s">
        <v>120</v>
      </c>
      <c r="D6" s="33" t="s">
        <v>26</v>
      </c>
      <c r="E6" s="34" t="s">
        <v>28</v>
      </c>
      <c r="F6" s="35" t="s">
        <v>73</v>
      </c>
      <c r="G6" s="55" t="s">
        <v>99</v>
      </c>
      <c r="H6" s="67">
        <v>65.9</v>
      </c>
      <c r="I6" s="68">
        <v>0.7418</v>
      </c>
      <c r="J6" s="102">
        <v>105</v>
      </c>
      <c r="K6" s="102">
        <v>125</v>
      </c>
      <c r="L6" s="120">
        <v>130</v>
      </c>
      <c r="M6" s="179"/>
      <c r="N6" s="96">
        <v>125</v>
      </c>
      <c r="O6" s="205">
        <f>I6*N6</f>
        <v>92.72500000000001</v>
      </c>
      <c r="P6" s="206"/>
      <c r="V6" s="275"/>
      <c r="AB6" s="275"/>
      <c r="AD6" s="275"/>
      <c r="AE6" s="92">
        <f>I6*AD6</f>
        <v>0</v>
      </c>
    </row>
    <row r="7" spans="1:16" s="1" customFormat="1" ht="12.75" customHeight="1" thickBot="1">
      <c r="A7" s="133"/>
      <c r="B7" s="134"/>
      <c r="C7" s="135"/>
      <c r="D7" s="136"/>
      <c r="E7" s="136"/>
      <c r="F7" s="137"/>
      <c r="G7" s="138"/>
      <c r="H7" s="139"/>
      <c r="I7" s="140"/>
      <c r="J7" s="141"/>
      <c r="K7" s="141"/>
      <c r="L7" s="141"/>
      <c r="M7" s="207"/>
      <c r="N7" s="141"/>
      <c r="O7" s="208"/>
      <c r="P7" s="209"/>
    </row>
    <row r="9" ht="12">
      <c r="C9" s="20" t="s">
        <v>20</v>
      </c>
    </row>
    <row r="10" ht="12">
      <c r="C10" s="21" t="s">
        <v>11</v>
      </c>
    </row>
  </sheetData>
  <sheetProtection/>
  <mergeCells count="11">
    <mergeCell ref="P3:P4"/>
    <mergeCell ref="G3:G4"/>
    <mergeCell ref="H3:H4"/>
    <mergeCell ref="I3:I4"/>
    <mergeCell ref="J3:O3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0" sqref="E30"/>
    </sheetView>
  </sheetViews>
  <sheetFormatPr defaultColWidth="9.140625" defaultRowHeight="12.75" customHeight="1"/>
  <cols>
    <col min="1" max="1" width="6.57421875" style="151" customWidth="1"/>
    <col min="2" max="2" width="6.7109375" style="152" customWidth="1"/>
    <col min="3" max="3" width="20.28125" style="152" customWidth="1"/>
    <col min="4" max="4" width="12.8515625" style="152" customWidth="1"/>
    <col min="5" max="5" width="14.140625" style="152" customWidth="1"/>
    <col min="6" max="6" width="10.140625" style="153" customWidth="1"/>
    <col min="7" max="7" width="14.28125" style="152" customWidth="1"/>
    <col min="8" max="8" width="9.140625" style="154" customWidth="1"/>
    <col min="9" max="9" width="9.140625" style="176" customWidth="1"/>
    <col min="10" max="15" width="9.140625" style="154" customWidth="1"/>
    <col min="16" max="16" width="13.421875" style="154" customWidth="1"/>
    <col min="17" max="16384" width="9.140625" style="155" customWidth="1"/>
  </cols>
  <sheetData>
    <row r="1" spans="1:16" s="75" customFormat="1" ht="12.75" customHeight="1">
      <c r="A1" s="1"/>
      <c r="D1" s="27"/>
      <c r="E1" s="27"/>
      <c r="F1" s="27" t="s">
        <v>18</v>
      </c>
      <c r="H1" s="3"/>
      <c r="I1" s="4"/>
      <c r="J1" s="2"/>
      <c r="K1" s="2"/>
      <c r="L1" s="2"/>
      <c r="M1" s="2"/>
      <c r="N1" s="5"/>
      <c r="O1" s="6"/>
      <c r="P1" s="1"/>
    </row>
    <row r="2" ht="12.75" customHeight="1" thickBot="1">
      <c r="I2" s="154"/>
    </row>
    <row r="3" spans="1:16" s="51" customFormat="1" ht="12.75" customHeight="1">
      <c r="A3" s="309" t="s">
        <v>1</v>
      </c>
      <c r="B3" s="322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7" t="s">
        <v>87</v>
      </c>
      <c r="K3" s="307"/>
      <c r="L3" s="307"/>
      <c r="M3" s="307"/>
      <c r="N3" s="307"/>
      <c r="O3" s="307"/>
      <c r="P3" s="303" t="s">
        <v>9</v>
      </c>
    </row>
    <row r="4" spans="1:16" s="48" customFormat="1" ht="12.75" customHeight="1">
      <c r="A4" s="310"/>
      <c r="B4" s="308"/>
      <c r="C4" s="313"/>
      <c r="D4" s="315"/>
      <c r="E4" s="316"/>
      <c r="F4" s="318"/>
      <c r="G4" s="316"/>
      <c r="H4" s="299"/>
      <c r="I4" s="301"/>
      <c r="J4" s="87">
        <v>1</v>
      </c>
      <c r="K4" s="87">
        <v>2</v>
      </c>
      <c r="L4" s="87">
        <v>3</v>
      </c>
      <c r="M4" s="87">
        <v>4</v>
      </c>
      <c r="N4" s="88" t="s">
        <v>10</v>
      </c>
      <c r="O4" s="86" t="s">
        <v>7</v>
      </c>
      <c r="P4" s="304"/>
    </row>
    <row r="5" spans="1:16" s="148" customFormat="1" ht="12.75" customHeight="1">
      <c r="A5" s="128"/>
      <c r="B5" s="144"/>
      <c r="C5" s="105" t="s">
        <v>13</v>
      </c>
      <c r="D5" s="145"/>
      <c r="E5" s="146"/>
      <c r="F5" s="147"/>
      <c r="G5" s="146"/>
      <c r="H5" s="109"/>
      <c r="I5" s="110"/>
      <c r="J5" s="111"/>
      <c r="K5" s="111"/>
      <c r="L5" s="111"/>
      <c r="M5" s="111"/>
      <c r="N5" s="95"/>
      <c r="O5" s="112"/>
      <c r="P5" s="127"/>
    </row>
    <row r="6" spans="1:16" s="161" customFormat="1" ht="12.75" customHeight="1">
      <c r="A6" s="156">
        <v>1</v>
      </c>
      <c r="B6" s="157">
        <v>48</v>
      </c>
      <c r="C6" s="33" t="s">
        <v>83</v>
      </c>
      <c r="D6" s="158" t="s">
        <v>26</v>
      </c>
      <c r="E6" s="157" t="s">
        <v>27</v>
      </c>
      <c r="F6" s="158">
        <v>32770</v>
      </c>
      <c r="G6" s="157" t="s">
        <v>95</v>
      </c>
      <c r="H6" s="67">
        <v>47</v>
      </c>
      <c r="I6" s="68">
        <v>1.0494</v>
      </c>
      <c r="J6" s="119">
        <v>60</v>
      </c>
      <c r="K6" s="103">
        <v>65</v>
      </c>
      <c r="L6" s="119">
        <v>72.5</v>
      </c>
      <c r="M6" s="103"/>
      <c r="N6" s="149">
        <v>65</v>
      </c>
      <c r="O6" s="159">
        <f>I6*N6</f>
        <v>68.21100000000001</v>
      </c>
      <c r="P6" s="160"/>
    </row>
    <row r="7" spans="1:17" s="163" customFormat="1" ht="12.75" customHeight="1">
      <c r="A7" s="156">
        <v>1</v>
      </c>
      <c r="B7" s="157">
        <v>60</v>
      </c>
      <c r="C7" s="33" t="s">
        <v>133</v>
      </c>
      <c r="D7" s="158" t="s">
        <v>26</v>
      </c>
      <c r="E7" s="157" t="s">
        <v>27</v>
      </c>
      <c r="F7" s="158">
        <v>35295</v>
      </c>
      <c r="G7" s="157" t="s">
        <v>97</v>
      </c>
      <c r="H7" s="67">
        <v>57</v>
      </c>
      <c r="I7" s="68">
        <v>0.898</v>
      </c>
      <c r="J7" s="119">
        <v>52.5</v>
      </c>
      <c r="K7" s="119">
        <v>57.5</v>
      </c>
      <c r="L7" s="103">
        <v>57.5</v>
      </c>
      <c r="M7" s="103"/>
      <c r="N7" s="149">
        <v>57.5</v>
      </c>
      <c r="O7" s="159">
        <f>I7*N7</f>
        <v>51.635</v>
      </c>
      <c r="P7" s="160"/>
      <c r="Q7" s="161"/>
    </row>
    <row r="8" spans="1:16" s="161" customFormat="1" ht="12.75" customHeight="1">
      <c r="A8" s="156">
        <v>1</v>
      </c>
      <c r="B8" s="157">
        <v>60</v>
      </c>
      <c r="C8" s="33" t="s">
        <v>75</v>
      </c>
      <c r="D8" s="158" t="s">
        <v>26</v>
      </c>
      <c r="E8" s="157" t="s">
        <v>27</v>
      </c>
      <c r="F8" s="158">
        <v>30916</v>
      </c>
      <c r="G8" s="157" t="s">
        <v>95</v>
      </c>
      <c r="H8" s="67">
        <v>59.5</v>
      </c>
      <c r="I8" s="68">
        <v>0.8676</v>
      </c>
      <c r="J8" s="103">
        <v>65</v>
      </c>
      <c r="K8" s="103">
        <v>70</v>
      </c>
      <c r="L8" s="103">
        <v>75</v>
      </c>
      <c r="M8" s="103"/>
      <c r="N8" s="149">
        <v>75</v>
      </c>
      <c r="O8" s="159">
        <f>I8*N8</f>
        <v>65.07000000000001</v>
      </c>
      <c r="P8" s="127"/>
    </row>
    <row r="9" spans="1:17" s="163" customFormat="1" ht="12.75" customHeight="1">
      <c r="A9" s="156">
        <v>1</v>
      </c>
      <c r="B9" s="157">
        <v>75</v>
      </c>
      <c r="C9" s="33" t="s">
        <v>134</v>
      </c>
      <c r="D9" s="158" t="s">
        <v>26</v>
      </c>
      <c r="E9" s="157" t="s">
        <v>27</v>
      </c>
      <c r="F9" s="158">
        <v>28457</v>
      </c>
      <c r="G9" s="157" t="s">
        <v>95</v>
      </c>
      <c r="H9" s="67">
        <v>72.9</v>
      </c>
      <c r="I9" s="68">
        <v>0.7358</v>
      </c>
      <c r="J9" s="103">
        <v>45</v>
      </c>
      <c r="K9" s="103">
        <v>52.5</v>
      </c>
      <c r="L9" s="119">
        <v>55</v>
      </c>
      <c r="M9" s="103"/>
      <c r="N9" s="149">
        <v>52.5</v>
      </c>
      <c r="O9" s="159">
        <f>I9*N9</f>
        <v>38.6295</v>
      </c>
      <c r="P9" s="164"/>
      <c r="Q9" s="161"/>
    </row>
    <row r="10" spans="1:16" s="163" customFormat="1" ht="12.75" customHeight="1">
      <c r="A10" s="124"/>
      <c r="B10" s="157"/>
      <c r="C10" s="165"/>
      <c r="D10" s="162"/>
      <c r="E10" s="157"/>
      <c r="F10" s="166"/>
      <c r="G10" s="157"/>
      <c r="H10" s="67"/>
      <c r="I10" s="68"/>
      <c r="J10" s="103"/>
      <c r="K10" s="103"/>
      <c r="L10" s="103"/>
      <c r="M10" s="103"/>
      <c r="N10" s="149"/>
      <c r="O10" s="159"/>
      <c r="P10" s="160"/>
    </row>
    <row r="11" spans="1:16" s="163" customFormat="1" ht="15" customHeight="1">
      <c r="A11" s="124"/>
      <c r="B11" s="167"/>
      <c r="C11" s="105" t="s">
        <v>14</v>
      </c>
      <c r="D11" s="162"/>
      <c r="E11" s="157"/>
      <c r="F11" s="166"/>
      <c r="G11" s="157"/>
      <c r="H11" s="67"/>
      <c r="I11" s="68"/>
      <c r="J11" s="103"/>
      <c r="K11" s="103"/>
      <c r="L11" s="103"/>
      <c r="M11" s="103"/>
      <c r="N11" s="149"/>
      <c r="O11" s="159"/>
      <c r="P11" s="160"/>
    </row>
    <row r="12" spans="1:16" s="161" customFormat="1" ht="12.75" customHeight="1">
      <c r="A12" s="156">
        <v>1</v>
      </c>
      <c r="B12" s="157">
        <v>56</v>
      </c>
      <c r="C12" s="33" t="s">
        <v>136</v>
      </c>
      <c r="D12" s="158" t="s">
        <v>26</v>
      </c>
      <c r="E12" s="157" t="s">
        <v>27</v>
      </c>
      <c r="F12" s="158">
        <v>36644</v>
      </c>
      <c r="G12" s="157" t="s">
        <v>96</v>
      </c>
      <c r="H12" s="67">
        <v>55</v>
      </c>
      <c r="I12" s="68">
        <v>0.8924</v>
      </c>
      <c r="J12" s="103">
        <v>75</v>
      </c>
      <c r="K12" s="119">
        <v>82.5</v>
      </c>
      <c r="L12" s="119">
        <v>82.5</v>
      </c>
      <c r="M12" s="103"/>
      <c r="N12" s="149">
        <v>75</v>
      </c>
      <c r="O12" s="159">
        <f aca="true" t="shared" si="0" ref="O12:O29">I12*N12</f>
        <v>66.92999999999999</v>
      </c>
      <c r="P12" s="164"/>
    </row>
    <row r="13" spans="1:16" s="161" customFormat="1" ht="12.75" customHeight="1">
      <c r="A13" s="156">
        <v>1</v>
      </c>
      <c r="B13" s="157">
        <v>60</v>
      </c>
      <c r="C13" s="33" t="s">
        <v>93</v>
      </c>
      <c r="D13" s="158" t="s">
        <v>26</v>
      </c>
      <c r="E13" s="157" t="s">
        <v>27</v>
      </c>
      <c r="F13" s="158">
        <v>36213</v>
      </c>
      <c r="G13" s="157" t="s">
        <v>99</v>
      </c>
      <c r="H13" s="67">
        <v>57</v>
      </c>
      <c r="I13" s="68">
        <v>0.858</v>
      </c>
      <c r="J13" s="103">
        <v>80</v>
      </c>
      <c r="K13" s="119">
        <v>87.5</v>
      </c>
      <c r="L13" s="119">
        <v>87.5</v>
      </c>
      <c r="M13" s="103"/>
      <c r="N13" s="149">
        <v>80</v>
      </c>
      <c r="O13" s="159">
        <f t="shared" si="0"/>
        <v>68.64</v>
      </c>
      <c r="P13" s="164"/>
    </row>
    <row r="14" spans="1:16" s="161" customFormat="1" ht="12.75" customHeight="1">
      <c r="A14" s="156">
        <v>1</v>
      </c>
      <c r="B14" s="157">
        <v>67.5</v>
      </c>
      <c r="C14" s="33" t="s">
        <v>137</v>
      </c>
      <c r="D14" s="158" t="s">
        <v>26</v>
      </c>
      <c r="E14" s="157" t="s">
        <v>27</v>
      </c>
      <c r="F14" s="158" t="s">
        <v>64</v>
      </c>
      <c r="G14" s="157" t="s">
        <v>104</v>
      </c>
      <c r="H14" s="67">
        <v>66</v>
      </c>
      <c r="I14" s="68">
        <v>0.7408</v>
      </c>
      <c r="J14" s="103">
        <v>80</v>
      </c>
      <c r="K14" s="103">
        <v>87.5</v>
      </c>
      <c r="L14" s="119">
        <v>90</v>
      </c>
      <c r="M14" s="103"/>
      <c r="N14" s="149">
        <v>87.5</v>
      </c>
      <c r="O14" s="159">
        <f t="shared" si="0"/>
        <v>64.82000000000001</v>
      </c>
      <c r="P14" s="164"/>
    </row>
    <row r="15" spans="1:16" s="161" customFormat="1" ht="12.75" customHeight="1">
      <c r="A15" s="156">
        <v>1</v>
      </c>
      <c r="B15" s="157">
        <v>67.5</v>
      </c>
      <c r="C15" s="33" t="s">
        <v>138</v>
      </c>
      <c r="D15" s="158" t="s">
        <v>26</v>
      </c>
      <c r="E15" s="157" t="s">
        <v>27</v>
      </c>
      <c r="F15" s="158" t="s">
        <v>46</v>
      </c>
      <c r="G15" s="157" t="s">
        <v>101</v>
      </c>
      <c r="H15" s="67">
        <v>65.1</v>
      </c>
      <c r="I15" s="68">
        <v>0.7503</v>
      </c>
      <c r="J15" s="103">
        <v>100</v>
      </c>
      <c r="K15" s="103">
        <v>110</v>
      </c>
      <c r="L15" s="119">
        <v>115</v>
      </c>
      <c r="M15" s="103"/>
      <c r="N15" s="149">
        <v>110</v>
      </c>
      <c r="O15" s="159">
        <f t="shared" si="0"/>
        <v>82.533</v>
      </c>
      <c r="P15" s="123"/>
    </row>
    <row r="16" spans="1:17" s="161" customFormat="1" ht="12.75" customHeight="1">
      <c r="A16" s="124" t="s">
        <v>107</v>
      </c>
      <c r="B16" s="157">
        <v>67.5</v>
      </c>
      <c r="C16" s="165" t="s">
        <v>81</v>
      </c>
      <c r="D16" s="158" t="s">
        <v>26</v>
      </c>
      <c r="E16" s="157" t="s">
        <v>27</v>
      </c>
      <c r="F16" s="166">
        <v>31538</v>
      </c>
      <c r="G16" s="157" t="s">
        <v>95</v>
      </c>
      <c r="H16" s="67">
        <v>67.5</v>
      </c>
      <c r="I16" s="68">
        <v>0.7258</v>
      </c>
      <c r="J16" s="119">
        <v>60</v>
      </c>
      <c r="K16" s="119">
        <v>62.5</v>
      </c>
      <c r="L16" s="119">
        <v>75</v>
      </c>
      <c r="M16" s="103"/>
      <c r="N16" s="149">
        <v>0</v>
      </c>
      <c r="O16" s="159">
        <f t="shared" si="0"/>
        <v>0</v>
      </c>
      <c r="P16" s="160"/>
      <c r="Q16" s="163"/>
    </row>
    <row r="17" spans="1:16" s="161" customFormat="1" ht="12.75" customHeight="1">
      <c r="A17" s="156">
        <v>1</v>
      </c>
      <c r="B17" s="157">
        <v>75</v>
      </c>
      <c r="C17" s="33" t="s">
        <v>139</v>
      </c>
      <c r="D17" s="158" t="s">
        <v>26</v>
      </c>
      <c r="E17" s="157" t="s">
        <v>27</v>
      </c>
      <c r="F17" s="158">
        <v>35894</v>
      </c>
      <c r="G17" s="157" t="s">
        <v>99</v>
      </c>
      <c r="H17" s="67">
        <v>75</v>
      </c>
      <c r="I17" s="68">
        <v>0.6645</v>
      </c>
      <c r="J17" s="103">
        <v>95</v>
      </c>
      <c r="K17" s="103">
        <v>100</v>
      </c>
      <c r="L17" s="119">
        <v>105</v>
      </c>
      <c r="M17" s="103"/>
      <c r="N17" s="149">
        <v>100</v>
      </c>
      <c r="O17" s="159">
        <f t="shared" si="0"/>
        <v>66.45</v>
      </c>
      <c r="P17" s="123"/>
    </row>
    <row r="18" spans="1:16" s="161" customFormat="1" ht="12.75" customHeight="1">
      <c r="A18" s="156">
        <v>1</v>
      </c>
      <c r="B18" s="157">
        <v>75</v>
      </c>
      <c r="C18" s="33" t="s">
        <v>38</v>
      </c>
      <c r="D18" s="158" t="s">
        <v>24</v>
      </c>
      <c r="E18" s="157" t="s">
        <v>25</v>
      </c>
      <c r="F18" s="158">
        <v>34142</v>
      </c>
      <c r="G18" s="157" t="s">
        <v>101</v>
      </c>
      <c r="H18" s="67">
        <v>74.5</v>
      </c>
      <c r="I18" s="68">
        <v>0.668</v>
      </c>
      <c r="J18" s="103">
        <v>150</v>
      </c>
      <c r="K18" s="103">
        <v>157.5</v>
      </c>
      <c r="L18" s="103">
        <v>162.5</v>
      </c>
      <c r="M18" s="103"/>
      <c r="N18" s="149">
        <v>162.5</v>
      </c>
      <c r="O18" s="159">
        <f t="shared" si="0"/>
        <v>108.55000000000001</v>
      </c>
      <c r="P18" s="123"/>
    </row>
    <row r="19" spans="1:16" s="161" customFormat="1" ht="12.75" customHeight="1">
      <c r="A19" s="156">
        <v>2</v>
      </c>
      <c r="B19" s="157">
        <v>75</v>
      </c>
      <c r="C19" s="33" t="s">
        <v>140</v>
      </c>
      <c r="D19" s="158" t="s">
        <v>26</v>
      </c>
      <c r="E19" s="157" t="s">
        <v>61</v>
      </c>
      <c r="F19" s="158">
        <v>33998</v>
      </c>
      <c r="G19" s="157" t="s">
        <v>101</v>
      </c>
      <c r="H19" s="67">
        <v>71.7</v>
      </c>
      <c r="I19" s="68">
        <v>0.689</v>
      </c>
      <c r="J19" s="103">
        <v>110</v>
      </c>
      <c r="K19" s="103">
        <v>115</v>
      </c>
      <c r="L19" s="119">
        <v>120</v>
      </c>
      <c r="M19" s="103"/>
      <c r="N19" s="149">
        <v>115</v>
      </c>
      <c r="O19" s="159">
        <f t="shared" si="0"/>
        <v>79.235</v>
      </c>
      <c r="P19" s="123"/>
    </row>
    <row r="20" spans="1:16" s="161" customFormat="1" ht="12.75" customHeight="1">
      <c r="A20" s="156">
        <v>3</v>
      </c>
      <c r="B20" s="157">
        <v>75</v>
      </c>
      <c r="C20" s="33" t="s">
        <v>92</v>
      </c>
      <c r="D20" s="158" t="s">
        <v>26</v>
      </c>
      <c r="E20" s="157" t="s">
        <v>27</v>
      </c>
      <c r="F20" s="158">
        <v>34502</v>
      </c>
      <c r="G20" s="157" t="s">
        <v>101</v>
      </c>
      <c r="H20" s="67">
        <v>73</v>
      </c>
      <c r="I20" s="68">
        <v>0.6789</v>
      </c>
      <c r="J20" s="103">
        <v>100</v>
      </c>
      <c r="K20" s="103">
        <v>110</v>
      </c>
      <c r="L20" s="119">
        <v>115</v>
      </c>
      <c r="M20" s="103"/>
      <c r="N20" s="149">
        <v>110</v>
      </c>
      <c r="O20" s="159">
        <f t="shared" si="0"/>
        <v>74.67899999999999</v>
      </c>
      <c r="P20" s="123"/>
    </row>
    <row r="21" spans="1:16" s="161" customFormat="1" ht="12.75" customHeight="1">
      <c r="A21" s="156">
        <v>1</v>
      </c>
      <c r="B21" s="157">
        <v>75</v>
      </c>
      <c r="C21" s="33" t="s">
        <v>141</v>
      </c>
      <c r="D21" s="158" t="s">
        <v>26</v>
      </c>
      <c r="E21" s="157" t="s">
        <v>35</v>
      </c>
      <c r="F21" s="158">
        <v>31209</v>
      </c>
      <c r="G21" s="157" t="s">
        <v>95</v>
      </c>
      <c r="H21" s="67">
        <v>74.4</v>
      </c>
      <c r="I21" s="68">
        <v>0.6687</v>
      </c>
      <c r="J21" s="119">
        <v>150</v>
      </c>
      <c r="K21" s="103">
        <v>150</v>
      </c>
      <c r="L21" s="103">
        <v>162.5</v>
      </c>
      <c r="M21" s="103"/>
      <c r="N21" s="149">
        <v>162.5</v>
      </c>
      <c r="O21" s="159">
        <f t="shared" si="0"/>
        <v>108.66375</v>
      </c>
      <c r="P21" s="123"/>
    </row>
    <row r="22" spans="1:16" s="161" customFormat="1" ht="12.75" customHeight="1">
      <c r="A22" s="156">
        <v>2</v>
      </c>
      <c r="B22" s="157">
        <v>75</v>
      </c>
      <c r="C22" s="33" t="s">
        <v>38</v>
      </c>
      <c r="D22" s="158" t="s">
        <v>24</v>
      </c>
      <c r="E22" s="157" t="s">
        <v>25</v>
      </c>
      <c r="F22" s="158">
        <v>34142</v>
      </c>
      <c r="G22" s="157" t="s">
        <v>95</v>
      </c>
      <c r="H22" s="67">
        <v>74.5</v>
      </c>
      <c r="I22" s="68">
        <v>0.668</v>
      </c>
      <c r="J22" s="103">
        <v>150</v>
      </c>
      <c r="K22" s="103">
        <v>157.5</v>
      </c>
      <c r="L22" s="103">
        <v>162.5</v>
      </c>
      <c r="M22" s="103"/>
      <c r="N22" s="149">
        <v>162.5</v>
      </c>
      <c r="O22" s="159">
        <f t="shared" si="0"/>
        <v>108.55000000000001</v>
      </c>
      <c r="P22" s="123"/>
    </row>
    <row r="23" spans="1:16" s="161" customFormat="1" ht="12.75" customHeight="1">
      <c r="A23" s="156">
        <v>3</v>
      </c>
      <c r="B23" s="157">
        <v>75</v>
      </c>
      <c r="C23" s="33" t="s">
        <v>142</v>
      </c>
      <c r="D23" s="158" t="s">
        <v>26</v>
      </c>
      <c r="E23" s="157" t="s">
        <v>27</v>
      </c>
      <c r="F23" s="158">
        <v>31230</v>
      </c>
      <c r="G23" s="157" t="s">
        <v>95</v>
      </c>
      <c r="H23" s="67">
        <v>74.1</v>
      </c>
      <c r="I23" s="68">
        <v>0.6708</v>
      </c>
      <c r="J23" s="103">
        <v>120</v>
      </c>
      <c r="K23" s="119">
        <v>137.5</v>
      </c>
      <c r="L23" s="119">
        <v>137.5</v>
      </c>
      <c r="M23" s="103"/>
      <c r="N23" s="149">
        <v>120</v>
      </c>
      <c r="O23" s="159">
        <f t="shared" si="0"/>
        <v>80.496</v>
      </c>
      <c r="P23" s="123"/>
    </row>
    <row r="24" spans="1:16" s="161" customFormat="1" ht="12.75" customHeight="1">
      <c r="A24" s="156">
        <v>1</v>
      </c>
      <c r="B24" s="157">
        <v>82.5</v>
      </c>
      <c r="C24" s="33" t="s">
        <v>143</v>
      </c>
      <c r="D24" s="158" t="s">
        <v>26</v>
      </c>
      <c r="E24" s="157" t="s">
        <v>35</v>
      </c>
      <c r="F24" s="158">
        <v>36061</v>
      </c>
      <c r="G24" s="157" t="s">
        <v>99</v>
      </c>
      <c r="H24" s="67">
        <v>78</v>
      </c>
      <c r="I24" s="68">
        <v>0.6448</v>
      </c>
      <c r="J24" s="103">
        <v>135</v>
      </c>
      <c r="K24" s="103">
        <v>142.5</v>
      </c>
      <c r="L24" s="119">
        <v>147.5</v>
      </c>
      <c r="M24" s="103"/>
      <c r="N24" s="149">
        <v>142.5</v>
      </c>
      <c r="O24" s="159">
        <f t="shared" si="0"/>
        <v>91.884</v>
      </c>
      <c r="P24" s="123"/>
    </row>
    <row r="25" spans="1:16" s="161" customFormat="1" ht="12.75" customHeight="1">
      <c r="A25" s="156">
        <v>1</v>
      </c>
      <c r="B25" s="157">
        <v>82.5</v>
      </c>
      <c r="C25" s="33" t="s">
        <v>103</v>
      </c>
      <c r="D25" s="158" t="s">
        <v>26</v>
      </c>
      <c r="E25" s="157" t="s">
        <v>27</v>
      </c>
      <c r="F25" s="158">
        <v>34906</v>
      </c>
      <c r="G25" s="157" t="s">
        <v>101</v>
      </c>
      <c r="H25" s="67">
        <v>78.4</v>
      </c>
      <c r="I25" s="68">
        <v>0.6424</v>
      </c>
      <c r="J25" s="103">
        <v>120</v>
      </c>
      <c r="K25" s="119">
        <v>130</v>
      </c>
      <c r="L25" s="119">
        <v>130</v>
      </c>
      <c r="M25" s="103"/>
      <c r="N25" s="149">
        <v>120</v>
      </c>
      <c r="O25" s="159">
        <f t="shared" si="0"/>
        <v>77.088</v>
      </c>
      <c r="P25" s="123"/>
    </row>
    <row r="26" spans="1:16" s="161" customFormat="1" ht="12.75" customHeight="1">
      <c r="A26" s="156" t="s">
        <v>107</v>
      </c>
      <c r="B26" s="157">
        <v>82.5</v>
      </c>
      <c r="C26" s="33" t="s">
        <v>144</v>
      </c>
      <c r="D26" s="158" t="s">
        <v>26</v>
      </c>
      <c r="E26" s="157" t="s">
        <v>27</v>
      </c>
      <c r="F26" s="158" t="s">
        <v>66</v>
      </c>
      <c r="G26" s="157" t="s">
        <v>101</v>
      </c>
      <c r="H26" s="67">
        <v>76.1</v>
      </c>
      <c r="I26" s="68">
        <v>0.657</v>
      </c>
      <c r="J26" s="119">
        <v>85</v>
      </c>
      <c r="K26" s="119">
        <v>90</v>
      </c>
      <c r="L26" s="119">
        <v>97.5</v>
      </c>
      <c r="M26" s="103"/>
      <c r="N26" s="149">
        <v>0</v>
      </c>
      <c r="O26" s="159">
        <f t="shared" si="0"/>
        <v>0</v>
      </c>
      <c r="P26" s="123"/>
    </row>
    <row r="27" spans="1:16" s="161" customFormat="1" ht="12.75" customHeight="1">
      <c r="A27" s="156">
        <v>1</v>
      </c>
      <c r="B27" s="157">
        <v>82.5</v>
      </c>
      <c r="C27" s="33" t="s">
        <v>145</v>
      </c>
      <c r="D27" s="158" t="s">
        <v>26</v>
      </c>
      <c r="E27" s="157" t="s">
        <v>39</v>
      </c>
      <c r="F27" s="158">
        <v>30777</v>
      </c>
      <c r="G27" s="157" t="s">
        <v>95</v>
      </c>
      <c r="H27" s="67">
        <v>82.5</v>
      </c>
      <c r="I27" s="68">
        <v>0.6193</v>
      </c>
      <c r="J27" s="103">
        <v>130</v>
      </c>
      <c r="K27" s="119">
        <v>135</v>
      </c>
      <c r="L27" s="119">
        <v>135</v>
      </c>
      <c r="M27" s="103"/>
      <c r="N27" s="149">
        <v>130</v>
      </c>
      <c r="O27" s="159">
        <f t="shared" si="0"/>
        <v>80.509</v>
      </c>
      <c r="P27" s="123"/>
    </row>
    <row r="28" spans="1:16" s="161" customFormat="1" ht="12.75" customHeight="1">
      <c r="A28" s="156">
        <v>1</v>
      </c>
      <c r="B28" s="157">
        <v>82.5</v>
      </c>
      <c r="C28" s="33" t="s">
        <v>105</v>
      </c>
      <c r="D28" s="158" t="s">
        <v>26</v>
      </c>
      <c r="E28" s="157" t="s">
        <v>30</v>
      </c>
      <c r="F28" s="158">
        <v>26737</v>
      </c>
      <c r="G28" s="157" t="s">
        <v>52</v>
      </c>
      <c r="H28" s="67">
        <v>79.8</v>
      </c>
      <c r="I28" s="68">
        <v>0.6341</v>
      </c>
      <c r="J28" s="103">
        <v>125</v>
      </c>
      <c r="K28" s="103">
        <v>130</v>
      </c>
      <c r="L28" s="119">
        <v>132.5</v>
      </c>
      <c r="M28" s="103"/>
      <c r="N28" s="149">
        <v>130</v>
      </c>
      <c r="O28" s="159">
        <f t="shared" si="0"/>
        <v>82.43299999999999</v>
      </c>
      <c r="P28" s="123"/>
    </row>
    <row r="29" spans="1:16" s="161" customFormat="1" ht="12.75" customHeight="1">
      <c r="A29" s="156">
        <v>1</v>
      </c>
      <c r="B29" s="157">
        <v>90</v>
      </c>
      <c r="C29" s="33" t="s">
        <v>146</v>
      </c>
      <c r="D29" s="158" t="s">
        <v>26</v>
      </c>
      <c r="E29" s="157" t="s">
        <v>27</v>
      </c>
      <c r="F29" s="158">
        <v>35702</v>
      </c>
      <c r="G29" s="157" t="s">
        <v>97</v>
      </c>
      <c r="H29" s="67">
        <v>85</v>
      </c>
      <c r="I29" s="68">
        <v>0.6069</v>
      </c>
      <c r="J29" s="103">
        <v>120</v>
      </c>
      <c r="K29" s="119">
        <v>132.5</v>
      </c>
      <c r="L29" s="119">
        <v>132.5</v>
      </c>
      <c r="M29" s="103"/>
      <c r="N29" s="149">
        <v>120</v>
      </c>
      <c r="O29" s="159">
        <f t="shared" si="0"/>
        <v>72.828</v>
      </c>
      <c r="P29" s="123"/>
    </row>
    <row r="30" spans="1:16" s="161" customFormat="1" ht="12.75" customHeight="1">
      <c r="A30" s="156">
        <v>1</v>
      </c>
      <c r="B30" s="157">
        <v>100</v>
      </c>
      <c r="C30" s="33" t="s">
        <v>80</v>
      </c>
      <c r="D30" s="158" t="s">
        <v>26</v>
      </c>
      <c r="E30" s="157" t="s">
        <v>27</v>
      </c>
      <c r="F30" s="158">
        <v>30391</v>
      </c>
      <c r="G30" s="157" t="s">
        <v>95</v>
      </c>
      <c r="H30" s="67">
        <v>99</v>
      </c>
      <c r="I30" s="68">
        <v>0.5565</v>
      </c>
      <c r="J30" s="103">
        <v>165</v>
      </c>
      <c r="K30" s="103">
        <v>172.5</v>
      </c>
      <c r="L30" s="103">
        <v>180</v>
      </c>
      <c r="M30" s="103"/>
      <c r="N30" s="149">
        <v>180</v>
      </c>
      <c r="O30" s="159">
        <f aca="true" t="shared" si="1" ref="O30:O35">I30*N30</f>
        <v>100.17</v>
      </c>
      <c r="P30" s="168"/>
    </row>
    <row r="31" spans="1:16" s="161" customFormat="1" ht="12.75" customHeight="1">
      <c r="A31" s="156">
        <v>2</v>
      </c>
      <c r="B31" s="157">
        <v>100</v>
      </c>
      <c r="C31" s="33" t="s">
        <v>147</v>
      </c>
      <c r="D31" s="158" t="s">
        <v>26</v>
      </c>
      <c r="E31" s="157" t="s">
        <v>39</v>
      </c>
      <c r="F31" s="158">
        <v>31142</v>
      </c>
      <c r="G31" s="157" t="s">
        <v>95</v>
      </c>
      <c r="H31" s="67">
        <v>98.6</v>
      </c>
      <c r="I31" s="68">
        <v>0.5575</v>
      </c>
      <c r="J31" s="103">
        <v>155</v>
      </c>
      <c r="K31" s="119">
        <v>162.5</v>
      </c>
      <c r="L31" s="103">
        <v>162.5</v>
      </c>
      <c r="M31" s="103"/>
      <c r="N31" s="149">
        <v>162.5</v>
      </c>
      <c r="O31" s="159">
        <f t="shared" si="1"/>
        <v>90.59375</v>
      </c>
      <c r="P31" s="168"/>
    </row>
    <row r="32" spans="1:16" s="161" customFormat="1" ht="12.75" customHeight="1">
      <c r="A32" s="156">
        <v>3</v>
      </c>
      <c r="B32" s="157">
        <v>100</v>
      </c>
      <c r="C32" s="33" t="s">
        <v>148</v>
      </c>
      <c r="D32" s="158" t="s">
        <v>57</v>
      </c>
      <c r="E32" s="157" t="s">
        <v>58</v>
      </c>
      <c r="F32" s="158">
        <v>31871</v>
      </c>
      <c r="G32" s="157" t="s">
        <v>95</v>
      </c>
      <c r="H32" s="67">
        <v>98.6</v>
      </c>
      <c r="I32" s="68">
        <v>0.5575</v>
      </c>
      <c r="J32" s="103">
        <v>150</v>
      </c>
      <c r="K32" s="103">
        <v>157.5</v>
      </c>
      <c r="L32" s="119">
        <v>162.5</v>
      </c>
      <c r="M32" s="103"/>
      <c r="N32" s="149">
        <v>157.5</v>
      </c>
      <c r="O32" s="159">
        <f t="shared" si="1"/>
        <v>87.80625</v>
      </c>
      <c r="P32" s="168"/>
    </row>
    <row r="33" spans="1:16" s="161" customFormat="1" ht="12.75" customHeight="1">
      <c r="A33" s="156">
        <v>1</v>
      </c>
      <c r="B33" s="157">
        <v>100</v>
      </c>
      <c r="C33" s="33" t="s">
        <v>149</v>
      </c>
      <c r="D33" s="158" t="s">
        <v>29</v>
      </c>
      <c r="E33" s="157" t="s">
        <v>31</v>
      </c>
      <c r="F33" s="158">
        <v>27554</v>
      </c>
      <c r="G33" s="157" t="s">
        <v>52</v>
      </c>
      <c r="H33" s="67">
        <v>97.5</v>
      </c>
      <c r="I33" s="68">
        <v>0.5605</v>
      </c>
      <c r="J33" s="103">
        <v>155</v>
      </c>
      <c r="K33" s="119">
        <v>162.5</v>
      </c>
      <c r="L33" s="103">
        <v>162.5</v>
      </c>
      <c r="M33" s="103"/>
      <c r="N33" s="149">
        <v>162.5</v>
      </c>
      <c r="O33" s="159">
        <f>I33*N33</f>
        <v>91.08125</v>
      </c>
      <c r="P33" s="168"/>
    </row>
    <row r="34" spans="1:16" s="161" customFormat="1" ht="12.75" customHeight="1">
      <c r="A34" s="156">
        <v>1</v>
      </c>
      <c r="B34" s="157">
        <v>110</v>
      </c>
      <c r="C34" s="33" t="s">
        <v>150</v>
      </c>
      <c r="D34" s="158" t="s">
        <v>26</v>
      </c>
      <c r="E34" s="157" t="s">
        <v>27</v>
      </c>
      <c r="F34" s="158">
        <v>35601</v>
      </c>
      <c r="G34" s="157" t="s">
        <v>97</v>
      </c>
      <c r="H34" s="67">
        <v>100.5</v>
      </c>
      <c r="I34" s="68">
        <v>0.5529</v>
      </c>
      <c r="J34" s="119">
        <v>100</v>
      </c>
      <c r="K34" s="103">
        <v>100</v>
      </c>
      <c r="L34" s="103">
        <v>110</v>
      </c>
      <c r="M34" s="103"/>
      <c r="N34" s="150">
        <v>110</v>
      </c>
      <c r="O34" s="159">
        <f t="shared" si="1"/>
        <v>60.818999999999996</v>
      </c>
      <c r="P34" s="168"/>
    </row>
    <row r="35" spans="1:16" s="161" customFormat="1" ht="12.75" customHeight="1">
      <c r="A35" s="156">
        <v>1</v>
      </c>
      <c r="B35" s="157">
        <v>125</v>
      </c>
      <c r="C35" s="33" t="s">
        <v>62</v>
      </c>
      <c r="D35" s="158" t="s">
        <v>26</v>
      </c>
      <c r="E35" s="157" t="s">
        <v>27</v>
      </c>
      <c r="F35" s="158">
        <v>33323</v>
      </c>
      <c r="G35" s="157" t="s">
        <v>95</v>
      </c>
      <c r="H35" s="67">
        <v>113.6</v>
      </c>
      <c r="I35" s="68">
        <v>0.5327</v>
      </c>
      <c r="J35" s="103">
        <v>210</v>
      </c>
      <c r="K35" s="103">
        <v>217.5</v>
      </c>
      <c r="L35" s="119">
        <v>225</v>
      </c>
      <c r="M35" s="103"/>
      <c r="N35" s="150">
        <v>217.5</v>
      </c>
      <c r="O35" s="159">
        <f t="shared" si="1"/>
        <v>115.86224999999999</v>
      </c>
      <c r="P35" s="168"/>
    </row>
    <row r="36" spans="1:16" s="161" customFormat="1" ht="12.75" customHeight="1" thickBot="1">
      <c r="A36" s="169"/>
      <c r="B36" s="170"/>
      <c r="C36" s="170"/>
      <c r="D36" s="170"/>
      <c r="E36" s="170"/>
      <c r="F36" s="171"/>
      <c r="G36" s="170"/>
      <c r="H36" s="172"/>
      <c r="I36" s="173"/>
      <c r="J36" s="172"/>
      <c r="K36" s="172"/>
      <c r="L36" s="172"/>
      <c r="M36" s="172"/>
      <c r="N36" s="174"/>
      <c r="O36" s="172"/>
      <c r="P36" s="175"/>
    </row>
    <row r="38" spans="1:32" s="178" customFormat="1" ht="12.75" customHeight="1">
      <c r="A38" s="154"/>
      <c r="B38" s="154"/>
      <c r="C38" s="20" t="s">
        <v>20</v>
      </c>
      <c r="D38" s="151"/>
      <c r="E38" s="154"/>
      <c r="F38" s="177"/>
      <c r="G38" s="154"/>
      <c r="H38" s="154"/>
      <c r="I38" s="176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</row>
    <row r="39" spans="1:32" s="178" customFormat="1" ht="12.75" customHeight="1">
      <c r="A39" s="154"/>
      <c r="B39" s="154"/>
      <c r="C39" s="21" t="s">
        <v>11</v>
      </c>
      <c r="D39" s="151"/>
      <c r="E39" s="154"/>
      <c r="F39" s="177"/>
      <c r="G39" s="154"/>
      <c r="H39" s="154"/>
      <c r="I39" s="176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31" sqref="C31"/>
    </sheetView>
  </sheetViews>
  <sheetFormatPr defaultColWidth="9.140625" defaultRowHeight="12.75" customHeight="1"/>
  <cols>
    <col min="1" max="1" width="6.00390625" style="47" customWidth="1"/>
    <col min="2" max="2" width="6.28125" style="25" customWidth="1"/>
    <col min="3" max="3" width="19.28125" style="25" customWidth="1"/>
    <col min="4" max="4" width="10.140625" style="25" bestFit="1" customWidth="1"/>
    <col min="5" max="5" width="9.140625" style="25" customWidth="1"/>
    <col min="6" max="6" width="10.140625" style="26" customWidth="1"/>
    <col min="7" max="7" width="13.8515625" style="25" customWidth="1"/>
    <col min="8" max="8" width="9.140625" style="53" customWidth="1"/>
    <col min="9" max="9" width="9.140625" style="31" customWidth="1"/>
    <col min="10" max="15" width="9.140625" style="53" customWidth="1"/>
    <col min="16" max="16" width="13.421875" style="53" customWidth="1"/>
    <col min="17" max="16384" width="9.140625" style="25" customWidth="1"/>
  </cols>
  <sheetData>
    <row r="1" spans="3:15" s="1" customFormat="1" ht="12.75" customHeight="1">
      <c r="C1" s="2"/>
      <c r="D1" s="2"/>
      <c r="E1" s="2"/>
      <c r="F1" s="2" t="s">
        <v>19</v>
      </c>
      <c r="H1" s="3"/>
      <c r="I1" s="4"/>
      <c r="J1" s="2"/>
      <c r="K1" s="2"/>
      <c r="L1" s="2"/>
      <c r="M1" s="2"/>
      <c r="N1" s="5"/>
      <c r="O1" s="6"/>
    </row>
    <row r="2" ht="12.75" customHeight="1" thickBot="1">
      <c r="I2" s="53"/>
    </row>
    <row r="3" spans="1:16" s="1" customFormat="1" ht="12.75" customHeight="1">
      <c r="A3" s="309" t="s">
        <v>1</v>
      </c>
      <c r="B3" s="311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2" t="s">
        <v>87</v>
      </c>
      <c r="K3" s="302"/>
      <c r="L3" s="302"/>
      <c r="M3" s="302"/>
      <c r="N3" s="302"/>
      <c r="O3" s="302"/>
      <c r="P3" s="303" t="s">
        <v>9</v>
      </c>
    </row>
    <row r="4" spans="1:16" s="10" customFormat="1" ht="12.75" customHeight="1">
      <c r="A4" s="310"/>
      <c r="B4" s="312"/>
      <c r="C4" s="313"/>
      <c r="D4" s="315"/>
      <c r="E4" s="316"/>
      <c r="F4" s="318"/>
      <c r="G4" s="316"/>
      <c r="H4" s="299"/>
      <c r="I4" s="301"/>
      <c r="J4" s="100">
        <v>1</v>
      </c>
      <c r="K4" s="100">
        <v>2</v>
      </c>
      <c r="L4" s="100">
        <v>3</v>
      </c>
      <c r="M4" s="100">
        <v>4</v>
      </c>
      <c r="N4" s="8" t="s">
        <v>10</v>
      </c>
      <c r="O4" s="9" t="s">
        <v>7</v>
      </c>
      <c r="P4" s="304"/>
    </row>
    <row r="5" spans="1:16" s="92" customFormat="1" ht="12.75" customHeight="1">
      <c r="A5" s="124"/>
      <c r="B5" s="38"/>
      <c r="C5" s="214" t="s">
        <v>14</v>
      </c>
      <c r="D5" s="38"/>
      <c r="E5" s="32"/>
      <c r="F5" s="44"/>
      <c r="G5" s="38"/>
      <c r="H5" s="67"/>
      <c r="I5" s="68"/>
      <c r="J5" s="69"/>
      <c r="K5" s="70"/>
      <c r="L5" s="70"/>
      <c r="M5" s="71"/>
      <c r="N5" s="70"/>
      <c r="O5" s="39"/>
      <c r="P5" s="125"/>
    </row>
    <row r="6" spans="1:17" s="216" customFormat="1" ht="12.75" customHeight="1">
      <c r="A6" s="122">
        <v>1</v>
      </c>
      <c r="B6" s="41">
        <v>90</v>
      </c>
      <c r="C6" s="283" t="s">
        <v>163</v>
      </c>
      <c r="D6" s="45" t="s">
        <v>26</v>
      </c>
      <c r="E6" s="41" t="s">
        <v>27</v>
      </c>
      <c r="F6" s="46">
        <v>28823</v>
      </c>
      <c r="G6" s="41" t="s">
        <v>95</v>
      </c>
      <c r="H6" s="82">
        <v>90</v>
      </c>
      <c r="I6" s="118">
        <v>0.5853</v>
      </c>
      <c r="J6" s="103">
        <v>180</v>
      </c>
      <c r="K6" s="103">
        <v>195</v>
      </c>
      <c r="L6" s="119">
        <v>207.5</v>
      </c>
      <c r="M6" s="103"/>
      <c r="N6" s="149">
        <v>95</v>
      </c>
      <c r="O6" s="39">
        <f>I6*N6</f>
        <v>55.603500000000004</v>
      </c>
      <c r="P6" s="125"/>
      <c r="Q6" s="215"/>
    </row>
    <row r="7" spans="1:17" s="219" customFormat="1" ht="12.75" customHeight="1">
      <c r="A7" s="122">
        <v>1</v>
      </c>
      <c r="B7" s="40">
        <v>100</v>
      </c>
      <c r="C7" s="217" t="s">
        <v>37</v>
      </c>
      <c r="D7" s="83" t="s">
        <v>26</v>
      </c>
      <c r="E7" s="40" t="s">
        <v>27</v>
      </c>
      <c r="F7" s="218">
        <v>26779</v>
      </c>
      <c r="G7" s="40" t="s">
        <v>52</v>
      </c>
      <c r="H7" s="50">
        <v>99</v>
      </c>
      <c r="I7" s="39">
        <v>0.5565</v>
      </c>
      <c r="J7" s="119">
        <v>200</v>
      </c>
      <c r="K7" s="103">
        <v>222.5</v>
      </c>
      <c r="L7" s="103" t="s">
        <v>108</v>
      </c>
      <c r="M7" s="103"/>
      <c r="N7" s="149">
        <v>222.5</v>
      </c>
      <c r="O7" s="39">
        <f>I7*N7</f>
        <v>123.82124999999999</v>
      </c>
      <c r="P7" s="127"/>
      <c r="Q7" s="216"/>
    </row>
    <row r="8" spans="1:16" s="92" customFormat="1" ht="12.75" customHeight="1" thickBot="1">
      <c r="A8" s="220"/>
      <c r="B8" s="141"/>
      <c r="C8" s="204"/>
      <c r="D8" s="221"/>
      <c r="E8" s="141"/>
      <c r="F8" s="222"/>
      <c r="G8" s="141"/>
      <c r="H8" s="213"/>
      <c r="I8" s="142"/>
      <c r="J8" s="134"/>
      <c r="K8" s="134"/>
      <c r="L8" s="134"/>
      <c r="M8" s="141"/>
      <c r="N8" s="141"/>
      <c r="O8" s="142"/>
      <c r="P8" s="223"/>
    </row>
    <row r="9" spans="8:16" ht="12.75" customHeight="1">
      <c r="H9" s="78"/>
      <c r="I9" s="43"/>
      <c r="J9" s="25"/>
      <c r="K9" s="25"/>
      <c r="L9" s="25"/>
      <c r="M9" s="25"/>
      <c r="N9" s="25"/>
      <c r="O9" s="25"/>
      <c r="P9" s="25"/>
    </row>
    <row r="10" spans="3:16" ht="12.75" customHeight="1">
      <c r="C10" s="20" t="s">
        <v>20</v>
      </c>
      <c r="H10" s="78"/>
      <c r="I10" s="43"/>
      <c r="J10" s="25"/>
      <c r="K10" s="25"/>
      <c r="L10" s="25"/>
      <c r="M10" s="25"/>
      <c r="N10" s="25"/>
      <c r="O10" s="25"/>
      <c r="P10" s="25"/>
    </row>
    <row r="11" spans="3:16" ht="12.75" customHeight="1">
      <c r="C11" s="21" t="s">
        <v>11</v>
      </c>
      <c r="H11" s="79"/>
      <c r="I11" s="42"/>
      <c r="J11" s="25"/>
      <c r="K11" s="25"/>
      <c r="L11" s="25"/>
      <c r="M11" s="25"/>
      <c r="N11" s="25"/>
      <c r="O11" s="25"/>
      <c r="P11" s="25"/>
    </row>
    <row r="12" spans="8:16" ht="12.75" customHeight="1">
      <c r="H12" s="79"/>
      <c r="I12" s="42"/>
      <c r="J12" s="25"/>
      <c r="K12" s="25"/>
      <c r="L12" s="25"/>
      <c r="M12" s="25"/>
      <c r="N12" s="25"/>
      <c r="O12" s="25"/>
      <c r="P12" s="25"/>
    </row>
    <row r="13" spans="8:16" ht="12.75" customHeight="1">
      <c r="H13" s="79"/>
      <c r="I13" s="42"/>
      <c r="J13" s="25"/>
      <c r="K13" s="25"/>
      <c r="L13" s="25"/>
      <c r="M13" s="25"/>
      <c r="N13" s="25"/>
      <c r="O13" s="25"/>
      <c r="P13" s="25"/>
    </row>
    <row r="14" spans="8:16" ht="12.75" customHeight="1">
      <c r="H14" s="79"/>
      <c r="I14" s="42"/>
      <c r="J14" s="25"/>
      <c r="K14" s="25"/>
      <c r="L14" s="25"/>
      <c r="M14" s="25"/>
      <c r="N14" s="25"/>
      <c r="O14" s="25"/>
      <c r="P14" s="25"/>
    </row>
    <row r="15" spans="8:16" ht="12.75" customHeight="1">
      <c r="H15" s="79"/>
      <c r="I15" s="42"/>
      <c r="J15" s="25"/>
      <c r="K15" s="25"/>
      <c r="L15" s="25"/>
      <c r="M15" s="25"/>
      <c r="N15" s="25"/>
      <c r="O15" s="25"/>
      <c r="P15" s="25"/>
    </row>
    <row r="16" spans="8:16" ht="12.75" customHeight="1">
      <c r="H16" s="79"/>
      <c r="I16" s="42"/>
      <c r="J16" s="25"/>
      <c r="K16" s="25"/>
      <c r="L16" s="25"/>
      <c r="M16" s="25"/>
      <c r="N16" s="25"/>
      <c r="O16" s="25"/>
      <c r="P16" s="25"/>
    </row>
    <row r="17" spans="8:16" ht="12.75" customHeight="1">
      <c r="H17" s="79"/>
      <c r="I17" s="42"/>
      <c r="J17" s="25"/>
      <c r="K17" s="25"/>
      <c r="L17" s="25"/>
      <c r="M17" s="25"/>
      <c r="N17" s="25"/>
      <c r="O17" s="25"/>
      <c r="P17" s="25"/>
    </row>
    <row r="18" spans="8:16" ht="12.75" customHeight="1">
      <c r="H18" s="79"/>
      <c r="I18" s="42"/>
      <c r="J18" s="25"/>
      <c r="K18" s="25"/>
      <c r="L18" s="25"/>
      <c r="M18" s="25"/>
      <c r="N18" s="25"/>
      <c r="O18" s="25"/>
      <c r="P18" s="25"/>
    </row>
    <row r="19" spans="8:16" ht="12.75" customHeight="1">
      <c r="H19" s="79"/>
      <c r="I19" s="42"/>
      <c r="J19" s="25"/>
      <c r="K19" s="25"/>
      <c r="L19" s="25"/>
      <c r="M19" s="25"/>
      <c r="N19" s="25"/>
      <c r="O19" s="25"/>
      <c r="P19" s="25"/>
    </row>
    <row r="20" spans="8:16" ht="12.75" customHeight="1">
      <c r="H20" s="80"/>
      <c r="I20" s="81"/>
      <c r="J20" s="25"/>
      <c r="K20" s="25"/>
      <c r="L20" s="25"/>
      <c r="M20" s="25"/>
      <c r="N20" s="25"/>
      <c r="O20" s="25"/>
      <c r="P20" s="25"/>
    </row>
    <row r="21" spans="10:16" ht="12.75" customHeight="1">
      <c r="J21" s="25"/>
      <c r="K21" s="25"/>
      <c r="L21" s="25"/>
      <c r="M21" s="25"/>
      <c r="N21" s="25"/>
      <c r="O21" s="25"/>
      <c r="P21" s="25"/>
    </row>
    <row r="22" spans="10:16" ht="12.75" customHeight="1">
      <c r="J22" s="25"/>
      <c r="K22" s="25"/>
      <c r="L22" s="25"/>
      <c r="M22" s="25"/>
      <c r="N22" s="25"/>
      <c r="O22" s="25"/>
      <c r="P22" s="25"/>
    </row>
    <row r="23" spans="10:16" ht="12.75" customHeight="1">
      <c r="J23" s="25"/>
      <c r="K23" s="25"/>
      <c r="L23" s="25"/>
      <c r="M23" s="25"/>
      <c r="N23" s="25"/>
      <c r="O23" s="25"/>
      <c r="P23" s="25"/>
    </row>
    <row r="24" spans="10:16" ht="12.75" customHeight="1">
      <c r="J24" s="25"/>
      <c r="K24" s="25"/>
      <c r="L24" s="25"/>
      <c r="M24" s="25"/>
      <c r="N24" s="25"/>
      <c r="O24" s="25"/>
      <c r="P24" s="25"/>
    </row>
    <row r="25" spans="10:16" ht="12.75" customHeight="1">
      <c r="J25" s="25"/>
      <c r="K25" s="25"/>
      <c r="L25" s="25"/>
      <c r="M25" s="25"/>
      <c r="N25" s="25"/>
      <c r="O25" s="25"/>
      <c r="P25" s="25"/>
    </row>
    <row r="26" spans="10:16" ht="12.75" customHeight="1">
      <c r="J26" s="25"/>
      <c r="K26" s="25"/>
      <c r="L26" s="25"/>
      <c r="M26" s="25"/>
      <c r="N26" s="25"/>
      <c r="O26" s="25"/>
      <c r="P26" s="25"/>
    </row>
    <row r="27" spans="10:16" ht="12.75" customHeight="1">
      <c r="J27" s="25"/>
      <c r="K27" s="25"/>
      <c r="L27" s="25"/>
      <c r="M27" s="25"/>
      <c r="N27" s="25"/>
      <c r="O27" s="25"/>
      <c r="P27" s="25"/>
    </row>
    <row r="28" spans="10:16" ht="12.75" customHeight="1">
      <c r="J28" s="25"/>
      <c r="K28" s="25"/>
      <c r="L28" s="25"/>
      <c r="M28" s="25"/>
      <c r="N28" s="25"/>
      <c r="O28" s="25"/>
      <c r="P28" s="25"/>
    </row>
    <row r="29" spans="10:16" ht="12.75" customHeight="1">
      <c r="J29" s="25"/>
      <c r="K29" s="25"/>
      <c r="L29" s="25"/>
      <c r="M29" s="25"/>
      <c r="N29" s="25"/>
      <c r="O29" s="25"/>
      <c r="P29" s="25"/>
    </row>
    <row r="30" spans="10:16" ht="12.75" customHeight="1">
      <c r="J30" s="25"/>
      <c r="K30" s="25"/>
      <c r="L30" s="25"/>
      <c r="M30" s="25"/>
      <c r="N30" s="25"/>
      <c r="O30" s="25"/>
      <c r="P30" s="25"/>
    </row>
    <row r="31" spans="10:16" ht="12.75" customHeight="1">
      <c r="J31" s="25"/>
      <c r="K31" s="25"/>
      <c r="L31" s="25"/>
      <c r="M31" s="25"/>
      <c r="N31" s="25"/>
      <c r="O31" s="25"/>
      <c r="P31" s="25"/>
    </row>
    <row r="32" spans="10:16" ht="12.75" customHeight="1">
      <c r="J32" s="25"/>
      <c r="K32" s="25"/>
      <c r="L32" s="25"/>
      <c r="M32" s="25"/>
      <c r="N32" s="25"/>
      <c r="O32" s="25"/>
      <c r="P32" s="25"/>
    </row>
    <row r="33" spans="10:16" ht="12.75" customHeight="1">
      <c r="J33" s="25"/>
      <c r="K33" s="25"/>
      <c r="L33" s="25"/>
      <c r="M33" s="25"/>
      <c r="N33" s="25"/>
      <c r="O33" s="25"/>
      <c r="P33" s="25"/>
    </row>
    <row r="34" spans="10:16" ht="12.75" customHeight="1">
      <c r="J34" s="25"/>
      <c r="K34" s="25"/>
      <c r="L34" s="25"/>
      <c r="M34" s="25"/>
      <c r="N34" s="25"/>
      <c r="O34" s="25"/>
      <c r="P34" s="25"/>
    </row>
    <row r="35" spans="10:16" ht="12.75" customHeight="1">
      <c r="J35" s="25"/>
      <c r="K35" s="25"/>
      <c r="L35" s="25"/>
      <c r="M35" s="25"/>
      <c r="N35" s="25"/>
      <c r="O35" s="25"/>
      <c r="P35" s="25"/>
    </row>
    <row r="36" spans="10:16" ht="12.75" customHeight="1">
      <c r="J36" s="25"/>
      <c r="K36" s="25"/>
      <c r="L36" s="25"/>
      <c r="M36" s="25"/>
      <c r="N36" s="25"/>
      <c r="O36" s="25"/>
      <c r="P36" s="25"/>
    </row>
    <row r="37" spans="10:16" ht="12.75" customHeight="1">
      <c r="J37" s="25"/>
      <c r="K37" s="25"/>
      <c r="L37" s="25"/>
      <c r="M37" s="25"/>
      <c r="N37" s="25"/>
      <c r="O37" s="25"/>
      <c r="P37" s="25"/>
    </row>
    <row r="38" spans="10:16" ht="12.75" customHeight="1">
      <c r="J38" s="25"/>
      <c r="K38" s="25"/>
      <c r="L38" s="25"/>
      <c r="M38" s="25"/>
      <c r="N38" s="25"/>
      <c r="O38" s="25"/>
      <c r="P38" s="25"/>
    </row>
    <row r="39" spans="10:16" ht="12.75" customHeight="1">
      <c r="J39" s="25"/>
      <c r="K39" s="25"/>
      <c r="L39" s="25"/>
      <c r="M39" s="25"/>
      <c r="N39" s="25"/>
      <c r="O39" s="25"/>
      <c r="P39" s="25"/>
    </row>
    <row r="40" spans="10:16" ht="12.75" customHeight="1">
      <c r="J40" s="25"/>
      <c r="K40" s="25"/>
      <c r="L40" s="25"/>
      <c r="M40" s="25"/>
      <c r="N40" s="25"/>
      <c r="O40" s="25"/>
      <c r="P40" s="25"/>
    </row>
    <row r="41" spans="10:16" ht="12.75" customHeight="1">
      <c r="J41" s="25"/>
      <c r="K41" s="25"/>
      <c r="L41" s="25"/>
      <c r="M41" s="25"/>
      <c r="N41" s="25"/>
      <c r="O41" s="25"/>
      <c r="P41" s="25"/>
    </row>
    <row r="42" spans="10:16" ht="12.75" customHeight="1">
      <c r="J42" s="25"/>
      <c r="K42" s="25"/>
      <c r="L42" s="25"/>
      <c r="M42" s="25"/>
      <c r="N42" s="25"/>
      <c r="O42" s="25"/>
      <c r="P42" s="25"/>
    </row>
    <row r="43" spans="10:16" ht="12.75" customHeight="1">
      <c r="J43" s="25"/>
      <c r="K43" s="25"/>
      <c r="L43" s="25"/>
      <c r="M43" s="25"/>
      <c r="N43" s="25"/>
      <c r="O43" s="25"/>
      <c r="P43" s="25"/>
    </row>
    <row r="44" spans="10:16" ht="12.75" customHeight="1">
      <c r="J44" s="25"/>
      <c r="K44" s="25"/>
      <c r="L44" s="25"/>
      <c r="M44" s="25"/>
      <c r="N44" s="25"/>
      <c r="O44" s="25"/>
      <c r="P44" s="25"/>
    </row>
    <row r="45" spans="10:16" ht="12.75" customHeight="1">
      <c r="J45" s="25"/>
      <c r="K45" s="25"/>
      <c r="L45" s="25"/>
      <c r="M45" s="25"/>
      <c r="N45" s="25"/>
      <c r="O45" s="25"/>
      <c r="P45" s="25"/>
    </row>
    <row r="46" spans="10:16" ht="12.75" customHeight="1">
      <c r="J46" s="25"/>
      <c r="K46" s="25"/>
      <c r="L46" s="25"/>
      <c r="M46" s="25"/>
      <c r="N46" s="25"/>
      <c r="O46" s="25"/>
      <c r="P46" s="25"/>
    </row>
  </sheetData>
  <sheetProtection/>
  <mergeCells count="11">
    <mergeCell ref="A3:A4"/>
    <mergeCell ref="B3:B4"/>
    <mergeCell ref="C3:C4"/>
    <mergeCell ref="D3:D4"/>
    <mergeCell ref="P3:P4"/>
    <mergeCell ref="F3:F4"/>
    <mergeCell ref="G3:G4"/>
    <mergeCell ref="E3:E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M31" sqref="M31"/>
    </sheetView>
  </sheetViews>
  <sheetFormatPr defaultColWidth="9.140625" defaultRowHeight="12.75" customHeight="1"/>
  <cols>
    <col min="1" max="2" width="6.00390625" style="154" customWidth="1"/>
    <col min="3" max="3" width="6.421875" style="154" customWidth="1"/>
    <col min="4" max="4" width="19.28125" style="154" customWidth="1"/>
    <col min="5" max="5" width="11.7109375" style="154" customWidth="1"/>
    <col min="6" max="6" width="10.7109375" style="154" customWidth="1"/>
    <col min="7" max="7" width="10.140625" style="177" customWidth="1"/>
    <col min="8" max="8" width="13.8515625" style="154" customWidth="1"/>
    <col min="9" max="9" width="9.140625" style="154" customWidth="1"/>
    <col min="10" max="10" width="9.140625" style="176" customWidth="1"/>
    <col min="11" max="16" width="9.140625" style="154" customWidth="1"/>
    <col min="17" max="17" width="13.421875" style="154" customWidth="1"/>
    <col min="18" max="16384" width="9.140625" style="154" customWidth="1"/>
  </cols>
  <sheetData>
    <row r="1" spans="4:16" s="1" customFormat="1" ht="12.75" customHeight="1">
      <c r="D1" s="2"/>
      <c r="E1" s="2"/>
      <c r="F1" s="2"/>
      <c r="G1" s="2" t="s">
        <v>16</v>
      </c>
      <c r="I1" s="3"/>
      <c r="J1" s="4"/>
      <c r="K1" s="2"/>
      <c r="L1" s="2"/>
      <c r="M1" s="2"/>
      <c r="N1" s="2"/>
      <c r="O1" s="5"/>
      <c r="P1" s="6"/>
    </row>
    <row r="2" ht="12.75" customHeight="1" thickBot="1">
      <c r="J2" s="154"/>
    </row>
    <row r="3" spans="1:17" s="89" customFormat="1" ht="12.75" customHeight="1">
      <c r="A3" s="323" t="s">
        <v>1</v>
      </c>
      <c r="B3" s="325" t="s">
        <v>1</v>
      </c>
      <c r="C3" s="322" t="s">
        <v>2</v>
      </c>
      <c r="D3" s="307" t="s">
        <v>0</v>
      </c>
      <c r="E3" s="314" t="s">
        <v>3</v>
      </c>
      <c r="F3" s="307" t="s">
        <v>23</v>
      </c>
      <c r="G3" s="317" t="s">
        <v>4</v>
      </c>
      <c r="H3" s="307" t="s">
        <v>5</v>
      </c>
      <c r="I3" s="298" t="s">
        <v>6</v>
      </c>
      <c r="J3" s="300" t="s">
        <v>7</v>
      </c>
      <c r="K3" s="307" t="s">
        <v>87</v>
      </c>
      <c r="L3" s="307"/>
      <c r="M3" s="307"/>
      <c r="N3" s="307"/>
      <c r="O3" s="307"/>
      <c r="P3" s="307"/>
      <c r="Q3" s="303" t="s">
        <v>9</v>
      </c>
    </row>
    <row r="4" spans="1:17" s="90" customFormat="1" ht="12.75" customHeight="1">
      <c r="A4" s="324"/>
      <c r="B4" s="326"/>
      <c r="C4" s="308"/>
      <c r="D4" s="313"/>
      <c r="E4" s="315"/>
      <c r="F4" s="316"/>
      <c r="G4" s="318"/>
      <c r="H4" s="316"/>
      <c r="I4" s="299"/>
      <c r="J4" s="301"/>
      <c r="K4" s="87">
        <v>1</v>
      </c>
      <c r="L4" s="87">
        <v>2</v>
      </c>
      <c r="M4" s="87">
        <v>3</v>
      </c>
      <c r="N4" s="87">
        <v>4</v>
      </c>
      <c r="O4" s="88" t="s">
        <v>10</v>
      </c>
      <c r="P4" s="86" t="s">
        <v>7</v>
      </c>
      <c r="Q4" s="304"/>
    </row>
    <row r="5" spans="1:17" s="104" customFormat="1" ht="12.75" customHeight="1">
      <c r="A5" s="233"/>
      <c r="B5" s="234"/>
      <c r="C5" s="235"/>
      <c r="D5" s="105" t="s">
        <v>13</v>
      </c>
      <c r="E5" s="145"/>
      <c r="F5" s="111"/>
      <c r="G5" s="147"/>
      <c r="H5" s="111"/>
      <c r="I5" s="109"/>
      <c r="J5" s="110"/>
      <c r="K5" s="111"/>
      <c r="L5" s="111"/>
      <c r="M5" s="111"/>
      <c r="N5" s="111"/>
      <c r="O5" s="95"/>
      <c r="P5" s="112"/>
      <c r="Q5" s="127"/>
    </row>
    <row r="6" spans="1:17" s="163" customFormat="1" ht="12.75" customHeight="1">
      <c r="A6" s="236">
        <v>1</v>
      </c>
      <c r="B6" s="156">
        <v>1</v>
      </c>
      <c r="C6" s="157">
        <v>52</v>
      </c>
      <c r="D6" s="280" t="s">
        <v>158</v>
      </c>
      <c r="E6" s="158" t="s">
        <v>26</v>
      </c>
      <c r="F6" s="162" t="s">
        <v>27</v>
      </c>
      <c r="G6" s="158">
        <v>37987</v>
      </c>
      <c r="H6" s="157" t="s">
        <v>100</v>
      </c>
      <c r="I6" s="36">
        <v>54</v>
      </c>
      <c r="J6" s="37">
        <v>0.939</v>
      </c>
      <c r="K6" s="103">
        <v>37.5</v>
      </c>
      <c r="L6" s="103">
        <v>42.5</v>
      </c>
      <c r="M6" s="119">
        <v>47.5</v>
      </c>
      <c r="N6" s="103"/>
      <c r="O6" s="149">
        <v>42.5</v>
      </c>
      <c r="P6" s="159">
        <f>J6*O6</f>
        <v>39.9075</v>
      </c>
      <c r="Q6" s="160"/>
    </row>
    <row r="7" spans="1:17" s="163" customFormat="1" ht="12.75" customHeight="1">
      <c r="A7" s="236"/>
      <c r="B7" s="156" t="s">
        <v>107</v>
      </c>
      <c r="C7" s="157">
        <v>56</v>
      </c>
      <c r="D7" s="33" t="s">
        <v>132</v>
      </c>
      <c r="E7" s="162" t="s">
        <v>26</v>
      </c>
      <c r="F7" s="157" t="s">
        <v>27</v>
      </c>
      <c r="G7" s="158">
        <v>28642</v>
      </c>
      <c r="H7" s="157" t="s">
        <v>95</v>
      </c>
      <c r="I7" s="67">
        <v>55.5</v>
      </c>
      <c r="J7" s="68">
        <v>0.9208</v>
      </c>
      <c r="K7" s="119">
        <v>47.5</v>
      </c>
      <c r="L7" s="119">
        <v>47.5</v>
      </c>
      <c r="M7" s="119">
        <v>47.5</v>
      </c>
      <c r="N7" s="103"/>
      <c r="O7" s="149">
        <v>0</v>
      </c>
      <c r="P7" s="159">
        <f>J7*O7</f>
        <v>0</v>
      </c>
      <c r="Q7" s="160"/>
    </row>
    <row r="8" spans="1:17" s="163" customFormat="1" ht="12.75" customHeight="1">
      <c r="A8" s="236">
        <v>1</v>
      </c>
      <c r="B8" s="124">
        <v>1</v>
      </c>
      <c r="C8" s="184">
        <v>60</v>
      </c>
      <c r="D8" s="230" t="s">
        <v>76</v>
      </c>
      <c r="E8" s="162" t="s">
        <v>26</v>
      </c>
      <c r="F8" s="162" t="s">
        <v>27</v>
      </c>
      <c r="G8" s="232">
        <v>33717</v>
      </c>
      <c r="H8" s="184" t="s">
        <v>95</v>
      </c>
      <c r="I8" s="36">
        <v>59.5</v>
      </c>
      <c r="J8" s="37">
        <v>0.8676</v>
      </c>
      <c r="K8" s="103">
        <v>40</v>
      </c>
      <c r="L8" s="119">
        <v>42.5</v>
      </c>
      <c r="M8" s="103">
        <v>45</v>
      </c>
      <c r="N8" s="103"/>
      <c r="O8" s="149">
        <v>45</v>
      </c>
      <c r="P8" s="159">
        <f>J8*O8</f>
        <v>39.042</v>
      </c>
      <c r="Q8" s="160"/>
    </row>
    <row r="9" spans="1:17" s="104" customFormat="1" ht="12.75" customHeight="1">
      <c r="A9" s="233"/>
      <c r="B9" s="124">
        <v>1</v>
      </c>
      <c r="C9" s="157">
        <v>67.5</v>
      </c>
      <c r="D9" s="280" t="s">
        <v>159</v>
      </c>
      <c r="E9" s="162" t="s">
        <v>26</v>
      </c>
      <c r="F9" s="162" t="s">
        <v>27</v>
      </c>
      <c r="G9" s="166">
        <v>32696</v>
      </c>
      <c r="H9" s="157" t="s">
        <v>95</v>
      </c>
      <c r="I9" s="67">
        <v>66</v>
      </c>
      <c r="J9" s="68">
        <v>0.7918</v>
      </c>
      <c r="K9" s="103">
        <v>95</v>
      </c>
      <c r="L9" s="103">
        <v>100</v>
      </c>
      <c r="M9" s="103">
        <v>105</v>
      </c>
      <c r="N9" s="103"/>
      <c r="O9" s="149">
        <v>105</v>
      </c>
      <c r="P9" s="159">
        <f>J9*O9</f>
        <v>83.139</v>
      </c>
      <c r="Q9" s="160"/>
    </row>
    <row r="10" spans="1:17" s="104" customFormat="1" ht="12.75" customHeight="1">
      <c r="A10" s="233"/>
      <c r="B10" s="124"/>
      <c r="C10" s="157"/>
      <c r="D10" s="165"/>
      <c r="E10" s="162"/>
      <c r="F10" s="162"/>
      <c r="G10" s="166"/>
      <c r="H10" s="157"/>
      <c r="I10" s="67"/>
      <c r="J10" s="68"/>
      <c r="K10" s="103"/>
      <c r="L10" s="103"/>
      <c r="M10" s="103"/>
      <c r="N10" s="103"/>
      <c r="O10" s="149"/>
      <c r="P10" s="159"/>
      <c r="Q10" s="160"/>
    </row>
    <row r="11" spans="1:17" s="238" customFormat="1" ht="12.75" customHeight="1">
      <c r="A11" s="237"/>
      <c r="B11" s="124"/>
      <c r="C11" s="157"/>
      <c r="D11" s="105" t="s">
        <v>14</v>
      </c>
      <c r="E11" s="162"/>
      <c r="F11" s="162"/>
      <c r="G11" s="166"/>
      <c r="H11" s="157"/>
      <c r="I11" s="67"/>
      <c r="J11" s="68"/>
      <c r="K11" s="103"/>
      <c r="L11" s="103"/>
      <c r="M11" s="103"/>
      <c r="N11" s="103"/>
      <c r="O11" s="149"/>
      <c r="P11" s="159"/>
      <c r="Q11" s="160"/>
    </row>
    <row r="12" spans="1:17" s="238" customFormat="1" ht="12.75" customHeight="1">
      <c r="A12" s="237"/>
      <c r="B12" s="156">
        <v>1</v>
      </c>
      <c r="C12" s="157" t="s">
        <v>164</v>
      </c>
      <c r="D12" s="33" t="s">
        <v>77</v>
      </c>
      <c r="E12" s="158" t="s">
        <v>26</v>
      </c>
      <c r="F12" s="157" t="s">
        <v>27</v>
      </c>
      <c r="G12" s="158">
        <v>37833</v>
      </c>
      <c r="H12" s="157" t="s">
        <v>100</v>
      </c>
      <c r="I12" s="67">
        <v>52</v>
      </c>
      <c r="J12" s="68">
        <v>0.9515</v>
      </c>
      <c r="K12" s="103">
        <v>37.5</v>
      </c>
      <c r="L12" s="103">
        <v>40</v>
      </c>
      <c r="M12" s="103">
        <v>42.5</v>
      </c>
      <c r="N12" s="103"/>
      <c r="O12" s="149">
        <v>42.5</v>
      </c>
      <c r="P12" s="159">
        <f>J12*O12</f>
        <v>40.43875</v>
      </c>
      <c r="Q12" s="160"/>
    </row>
    <row r="13" spans="1:17" s="238" customFormat="1" ht="12.75" customHeight="1">
      <c r="A13" s="237"/>
      <c r="B13" s="156">
        <v>2</v>
      </c>
      <c r="C13" s="157" t="s">
        <v>164</v>
      </c>
      <c r="D13" s="33" t="s">
        <v>135</v>
      </c>
      <c r="E13" s="158" t="s">
        <v>26</v>
      </c>
      <c r="F13" s="157" t="s">
        <v>27</v>
      </c>
      <c r="G13" s="158" t="s">
        <v>60</v>
      </c>
      <c r="H13" s="157" t="s">
        <v>100</v>
      </c>
      <c r="I13" s="67">
        <v>60.7</v>
      </c>
      <c r="J13" s="68">
        <v>0.8033</v>
      </c>
      <c r="K13" s="103">
        <v>35</v>
      </c>
      <c r="L13" s="103">
        <v>40</v>
      </c>
      <c r="M13" s="103">
        <v>42.5</v>
      </c>
      <c r="N13" s="103"/>
      <c r="O13" s="149">
        <v>42.5</v>
      </c>
      <c r="P13" s="159">
        <f>J13*O13</f>
        <v>34.14025</v>
      </c>
      <c r="Q13" s="160"/>
    </row>
    <row r="14" spans="1:17" s="238" customFormat="1" ht="12.75" customHeight="1">
      <c r="A14" s="237"/>
      <c r="B14" s="156">
        <v>3</v>
      </c>
      <c r="C14" s="157" t="s">
        <v>164</v>
      </c>
      <c r="D14" s="33" t="s">
        <v>78</v>
      </c>
      <c r="E14" s="158" t="s">
        <v>26</v>
      </c>
      <c r="F14" s="157" t="s">
        <v>27</v>
      </c>
      <c r="G14" s="158">
        <v>39280</v>
      </c>
      <c r="H14" s="157" t="s">
        <v>100</v>
      </c>
      <c r="I14" s="67">
        <v>24</v>
      </c>
      <c r="J14" s="68">
        <v>1.3133</v>
      </c>
      <c r="K14" s="103">
        <v>20</v>
      </c>
      <c r="L14" s="103">
        <v>22.5</v>
      </c>
      <c r="M14" s="103">
        <v>25</v>
      </c>
      <c r="N14" s="103"/>
      <c r="O14" s="149">
        <v>25</v>
      </c>
      <c r="P14" s="159">
        <f>J14*O14</f>
        <v>32.832499999999996</v>
      </c>
      <c r="Q14" s="160"/>
    </row>
    <row r="15" spans="1:17" s="238" customFormat="1" ht="12.75" customHeight="1">
      <c r="A15" s="237"/>
      <c r="B15" s="156">
        <v>1</v>
      </c>
      <c r="C15" s="157">
        <v>56</v>
      </c>
      <c r="D15" s="33" t="s">
        <v>72</v>
      </c>
      <c r="E15" s="158" t="s">
        <v>26</v>
      </c>
      <c r="F15" s="157" t="s">
        <v>27</v>
      </c>
      <c r="G15" s="158">
        <v>37639</v>
      </c>
      <c r="H15" s="157" t="s">
        <v>96</v>
      </c>
      <c r="I15" s="67">
        <v>56.2</v>
      </c>
      <c r="J15" s="68">
        <v>1.3133</v>
      </c>
      <c r="K15" s="103">
        <v>25</v>
      </c>
      <c r="L15" s="103">
        <v>27.5</v>
      </c>
      <c r="M15" s="103">
        <v>30</v>
      </c>
      <c r="N15" s="103"/>
      <c r="O15" s="149">
        <v>30</v>
      </c>
      <c r="P15" s="159">
        <f>J15*O15</f>
        <v>39.399</v>
      </c>
      <c r="Q15" s="160"/>
    </row>
    <row r="16" spans="1:17" s="238" customFormat="1" ht="12.75" customHeight="1">
      <c r="A16" s="237">
        <v>1</v>
      </c>
      <c r="B16" s="156">
        <v>1</v>
      </c>
      <c r="C16" s="157">
        <v>60</v>
      </c>
      <c r="D16" s="280" t="s">
        <v>160</v>
      </c>
      <c r="E16" s="158" t="s">
        <v>26</v>
      </c>
      <c r="F16" s="162" t="s">
        <v>27</v>
      </c>
      <c r="G16" s="158" t="s">
        <v>67</v>
      </c>
      <c r="H16" s="157" t="s">
        <v>101</v>
      </c>
      <c r="I16" s="82">
        <v>58.6</v>
      </c>
      <c r="J16" s="61">
        <v>0.833</v>
      </c>
      <c r="K16" s="103">
        <v>85</v>
      </c>
      <c r="L16" s="103">
        <v>90</v>
      </c>
      <c r="M16" s="119">
        <v>95</v>
      </c>
      <c r="N16" s="103"/>
      <c r="O16" s="149">
        <v>90</v>
      </c>
      <c r="P16" s="159">
        <f aca="true" t="shared" si="0" ref="P16:P24">J16*O16</f>
        <v>74.97</v>
      </c>
      <c r="Q16" s="164"/>
    </row>
    <row r="17" spans="2:17" s="163" customFormat="1" ht="12.75" customHeight="1">
      <c r="B17" s="156">
        <v>1</v>
      </c>
      <c r="C17" s="157">
        <v>60</v>
      </c>
      <c r="D17" s="280" t="s">
        <v>161</v>
      </c>
      <c r="E17" s="158" t="s">
        <v>26</v>
      </c>
      <c r="F17" s="162" t="s">
        <v>35</v>
      </c>
      <c r="G17" s="158">
        <v>22685</v>
      </c>
      <c r="H17" s="157" t="s">
        <v>109</v>
      </c>
      <c r="I17" s="181">
        <v>59.5</v>
      </c>
      <c r="J17" s="159">
        <v>0.8199</v>
      </c>
      <c r="K17" s="103">
        <v>72.5</v>
      </c>
      <c r="L17" s="103">
        <v>77.5</v>
      </c>
      <c r="M17" s="119">
        <v>82.5</v>
      </c>
      <c r="N17" s="103"/>
      <c r="O17" s="149">
        <v>77.5</v>
      </c>
      <c r="P17" s="159">
        <f t="shared" si="0"/>
        <v>63.542249999999996</v>
      </c>
      <c r="Q17" s="164"/>
    </row>
    <row r="18" spans="2:17" s="163" customFormat="1" ht="12.75" customHeight="1">
      <c r="B18" s="124">
        <v>1</v>
      </c>
      <c r="C18" s="184">
        <v>90</v>
      </c>
      <c r="D18" s="230" t="s">
        <v>85</v>
      </c>
      <c r="E18" s="231" t="s">
        <v>26</v>
      </c>
      <c r="F18" s="231" t="s">
        <v>27</v>
      </c>
      <c r="G18" s="232">
        <v>18792</v>
      </c>
      <c r="H18" s="184" t="s">
        <v>102</v>
      </c>
      <c r="I18" s="36">
        <v>86</v>
      </c>
      <c r="J18" s="37">
        <v>0.6022</v>
      </c>
      <c r="K18" s="103">
        <v>120</v>
      </c>
      <c r="L18" s="103">
        <v>125</v>
      </c>
      <c r="M18" s="103">
        <v>130</v>
      </c>
      <c r="N18" s="103"/>
      <c r="O18" s="149">
        <v>130</v>
      </c>
      <c r="P18" s="159">
        <f t="shared" si="0"/>
        <v>78.286</v>
      </c>
      <c r="Q18" s="127"/>
    </row>
    <row r="19" spans="2:17" s="163" customFormat="1" ht="12.75" customHeight="1">
      <c r="B19" s="124">
        <v>1</v>
      </c>
      <c r="C19" s="184">
        <v>90</v>
      </c>
      <c r="D19" s="230" t="s">
        <v>40</v>
      </c>
      <c r="E19" s="231" t="s">
        <v>26</v>
      </c>
      <c r="F19" s="231" t="s">
        <v>27</v>
      </c>
      <c r="G19" s="232">
        <v>31682</v>
      </c>
      <c r="H19" s="184" t="s">
        <v>95</v>
      </c>
      <c r="I19" s="67">
        <v>89</v>
      </c>
      <c r="J19" s="68">
        <v>0.5893</v>
      </c>
      <c r="K19" s="103">
        <v>140</v>
      </c>
      <c r="L19" s="103">
        <v>150</v>
      </c>
      <c r="M19" s="103">
        <v>160</v>
      </c>
      <c r="N19" s="103"/>
      <c r="O19" s="149">
        <v>160</v>
      </c>
      <c r="P19" s="159">
        <f t="shared" si="0"/>
        <v>94.28800000000001</v>
      </c>
      <c r="Q19" s="160"/>
    </row>
    <row r="20" spans="2:17" s="163" customFormat="1" ht="12.75" customHeight="1">
      <c r="B20" s="156">
        <v>2</v>
      </c>
      <c r="C20" s="157">
        <v>90</v>
      </c>
      <c r="D20" s="33" t="s">
        <v>106</v>
      </c>
      <c r="E20" s="158" t="s">
        <v>26</v>
      </c>
      <c r="F20" s="157" t="s">
        <v>27</v>
      </c>
      <c r="G20" s="158">
        <v>31364</v>
      </c>
      <c r="H20" s="157" t="s">
        <v>95</v>
      </c>
      <c r="I20" s="67">
        <v>89.8</v>
      </c>
      <c r="J20" s="68">
        <v>0.5861</v>
      </c>
      <c r="K20" s="103">
        <v>130</v>
      </c>
      <c r="L20" s="103">
        <v>140</v>
      </c>
      <c r="M20" s="103">
        <v>145</v>
      </c>
      <c r="N20" s="103"/>
      <c r="O20" s="149">
        <v>145</v>
      </c>
      <c r="P20" s="159">
        <f>J20*O20</f>
        <v>84.9845</v>
      </c>
      <c r="Q20" s="160"/>
    </row>
    <row r="21" spans="2:17" s="163" customFormat="1" ht="12.75" customHeight="1">
      <c r="B21" s="156">
        <v>1</v>
      </c>
      <c r="C21" s="157">
        <v>90</v>
      </c>
      <c r="D21" s="33" t="s">
        <v>84</v>
      </c>
      <c r="E21" s="158" t="s">
        <v>26</v>
      </c>
      <c r="F21" s="157" t="s">
        <v>27</v>
      </c>
      <c r="G21" s="158">
        <v>24446</v>
      </c>
      <c r="H21" s="157" t="s">
        <v>34</v>
      </c>
      <c r="I21" s="67">
        <v>86.6</v>
      </c>
      <c r="J21" s="68">
        <v>0.5995</v>
      </c>
      <c r="K21" s="103">
        <v>120</v>
      </c>
      <c r="L21" s="119">
        <v>125</v>
      </c>
      <c r="M21" s="119">
        <v>125</v>
      </c>
      <c r="N21" s="103"/>
      <c r="O21" s="149">
        <v>120</v>
      </c>
      <c r="P21" s="159">
        <f>J21*O21</f>
        <v>71.94</v>
      </c>
      <c r="Q21" s="160"/>
    </row>
    <row r="22" spans="2:17" s="163" customFormat="1" ht="12.75" customHeight="1">
      <c r="B22" s="124">
        <v>1</v>
      </c>
      <c r="C22" s="184">
        <v>100</v>
      </c>
      <c r="D22" s="230" t="s">
        <v>36</v>
      </c>
      <c r="E22" s="231" t="s">
        <v>26</v>
      </c>
      <c r="F22" s="231" t="s">
        <v>27</v>
      </c>
      <c r="G22" s="232">
        <v>26616</v>
      </c>
      <c r="H22" s="184" t="s">
        <v>52</v>
      </c>
      <c r="I22" s="181">
        <v>96</v>
      </c>
      <c r="J22" s="159">
        <v>0.5648</v>
      </c>
      <c r="K22" s="103">
        <v>150</v>
      </c>
      <c r="L22" s="103">
        <v>160</v>
      </c>
      <c r="M22" s="119">
        <v>170</v>
      </c>
      <c r="N22" s="103"/>
      <c r="O22" s="149">
        <v>160</v>
      </c>
      <c r="P22" s="159">
        <f t="shared" si="0"/>
        <v>90.368</v>
      </c>
      <c r="Q22" s="123"/>
    </row>
    <row r="23" spans="2:17" s="163" customFormat="1" ht="12.75" customHeight="1">
      <c r="B23" s="124">
        <v>1</v>
      </c>
      <c r="C23" s="184">
        <v>100</v>
      </c>
      <c r="D23" s="230" t="s">
        <v>74</v>
      </c>
      <c r="E23" s="231" t="s">
        <v>26</v>
      </c>
      <c r="F23" s="231" t="s">
        <v>27</v>
      </c>
      <c r="G23" s="232">
        <v>29506</v>
      </c>
      <c r="H23" s="184" t="s">
        <v>95</v>
      </c>
      <c r="I23" s="181">
        <v>98.1</v>
      </c>
      <c r="J23" s="159">
        <v>0.5589</v>
      </c>
      <c r="K23" s="103">
        <v>180</v>
      </c>
      <c r="L23" s="103">
        <v>190</v>
      </c>
      <c r="M23" s="119">
        <v>195</v>
      </c>
      <c r="N23" s="103"/>
      <c r="O23" s="149">
        <v>190</v>
      </c>
      <c r="P23" s="159">
        <f t="shared" si="0"/>
        <v>106.19099999999999</v>
      </c>
      <c r="Q23" s="123"/>
    </row>
    <row r="24" spans="2:17" s="163" customFormat="1" ht="12.75" customHeight="1">
      <c r="B24" s="124">
        <v>1</v>
      </c>
      <c r="C24" s="184">
        <v>125</v>
      </c>
      <c r="D24" s="282" t="s">
        <v>162</v>
      </c>
      <c r="E24" s="231" t="s">
        <v>26</v>
      </c>
      <c r="F24" s="231" t="s">
        <v>27</v>
      </c>
      <c r="G24" s="232">
        <v>29802</v>
      </c>
      <c r="H24" s="184" t="s">
        <v>95</v>
      </c>
      <c r="I24" s="181">
        <v>121</v>
      </c>
      <c r="J24" s="159">
        <v>0.526</v>
      </c>
      <c r="K24" s="119">
        <v>155</v>
      </c>
      <c r="L24" s="103">
        <v>165</v>
      </c>
      <c r="M24" s="119">
        <v>172.5</v>
      </c>
      <c r="N24" s="103"/>
      <c r="O24" s="149">
        <v>165</v>
      </c>
      <c r="P24" s="159">
        <f t="shared" si="0"/>
        <v>86.79</v>
      </c>
      <c r="Q24" s="123"/>
    </row>
    <row r="25" spans="2:17" s="163" customFormat="1" ht="12.75" customHeight="1" thickBot="1">
      <c r="B25" s="239"/>
      <c r="C25" s="187"/>
      <c r="D25" s="240"/>
      <c r="E25" s="170"/>
      <c r="F25" s="187"/>
      <c r="G25" s="241"/>
      <c r="H25" s="187"/>
      <c r="I25" s="139"/>
      <c r="J25" s="140"/>
      <c r="K25" s="141"/>
      <c r="L25" s="141"/>
      <c r="M25" s="141"/>
      <c r="N25" s="141"/>
      <c r="O25" s="141"/>
      <c r="P25" s="208"/>
      <c r="Q25" s="209"/>
    </row>
    <row r="27" spans="1:16" s="178" customFormat="1" ht="12.75" customHeight="1">
      <c r="A27" s="154"/>
      <c r="B27" s="154"/>
      <c r="D27" s="20" t="s">
        <v>20</v>
      </c>
      <c r="E27" s="154"/>
      <c r="F27" s="177"/>
      <c r="G27" s="154"/>
      <c r="H27" s="154"/>
      <c r="I27" s="176"/>
      <c r="J27" s="154"/>
      <c r="K27" s="154"/>
      <c r="L27" s="154"/>
      <c r="M27" s="154"/>
      <c r="N27" s="154"/>
      <c r="O27" s="154"/>
      <c r="P27" s="154"/>
    </row>
    <row r="28" spans="1:16" s="178" customFormat="1" ht="12.75" customHeight="1">
      <c r="A28" s="154"/>
      <c r="B28" s="154"/>
      <c r="D28" s="21" t="s">
        <v>11</v>
      </c>
      <c r="E28" s="154"/>
      <c r="F28" s="177"/>
      <c r="G28" s="154"/>
      <c r="H28" s="154"/>
      <c r="I28" s="176"/>
      <c r="J28" s="154"/>
      <c r="K28" s="154"/>
      <c r="L28" s="154"/>
      <c r="M28" s="154"/>
      <c r="N28" s="154"/>
      <c r="O28" s="154"/>
      <c r="P28" s="154"/>
    </row>
  </sheetData>
  <sheetProtection/>
  <mergeCells count="12">
    <mergeCell ref="F3:F4"/>
    <mergeCell ref="A3:A4"/>
    <mergeCell ref="B3:B4"/>
    <mergeCell ref="C3:C4"/>
    <mergeCell ref="D3:D4"/>
    <mergeCell ref="E3:E4"/>
    <mergeCell ref="Q3:Q4"/>
    <mergeCell ref="G3:G4"/>
    <mergeCell ref="H3:H4"/>
    <mergeCell ref="I3:I4"/>
    <mergeCell ref="J3:J4"/>
    <mergeCell ref="K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C6" sqref="C6"/>
    </sheetView>
  </sheetViews>
  <sheetFormatPr defaultColWidth="9.140625" defaultRowHeight="12.75" customHeight="1"/>
  <cols>
    <col min="1" max="1" width="5.8515625" style="154" customWidth="1"/>
    <col min="2" max="2" width="7.57421875" style="154" customWidth="1"/>
    <col min="3" max="3" width="19.140625" style="154" customWidth="1"/>
    <col min="4" max="4" width="13.8515625" style="154" customWidth="1"/>
    <col min="5" max="5" width="9.140625" style="154" customWidth="1"/>
    <col min="6" max="6" width="10.7109375" style="177" customWidth="1"/>
    <col min="7" max="7" width="14.421875" style="154" customWidth="1"/>
    <col min="8" max="8" width="9.140625" style="154" customWidth="1"/>
    <col min="9" max="9" width="9.140625" style="176" customWidth="1"/>
    <col min="10" max="15" width="9.140625" style="154" customWidth="1"/>
    <col min="16" max="16" width="13.421875" style="154" customWidth="1"/>
    <col min="17" max="16384" width="9.140625" style="178" customWidth="1"/>
  </cols>
  <sheetData>
    <row r="1" spans="3:15" s="1" customFormat="1" ht="12.75" customHeight="1">
      <c r="C1" s="2"/>
      <c r="D1" s="2"/>
      <c r="E1" s="2"/>
      <c r="F1" s="2" t="s">
        <v>17</v>
      </c>
      <c r="H1" s="3"/>
      <c r="I1" s="4"/>
      <c r="J1" s="2"/>
      <c r="K1" s="2"/>
      <c r="L1" s="2"/>
      <c r="M1" s="2"/>
      <c r="N1" s="5"/>
      <c r="O1" s="6"/>
    </row>
    <row r="2" ht="12.75" customHeight="1" thickBot="1">
      <c r="I2" s="154"/>
    </row>
    <row r="3" spans="1:16" s="1" customFormat="1" ht="12.75" customHeight="1">
      <c r="A3" s="309" t="s">
        <v>1</v>
      </c>
      <c r="B3" s="311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2" t="s">
        <v>87</v>
      </c>
      <c r="K3" s="302"/>
      <c r="L3" s="302"/>
      <c r="M3" s="302"/>
      <c r="N3" s="302"/>
      <c r="O3" s="302"/>
      <c r="P3" s="303" t="s">
        <v>9</v>
      </c>
    </row>
    <row r="4" spans="1:16" s="10" customFormat="1" ht="12.75" customHeight="1">
      <c r="A4" s="310"/>
      <c r="B4" s="312"/>
      <c r="C4" s="313"/>
      <c r="D4" s="315"/>
      <c r="E4" s="316"/>
      <c r="F4" s="318"/>
      <c r="G4" s="316"/>
      <c r="H4" s="299"/>
      <c r="I4" s="301"/>
      <c r="J4" s="100">
        <v>1</v>
      </c>
      <c r="K4" s="100">
        <v>2</v>
      </c>
      <c r="L4" s="100">
        <v>3</v>
      </c>
      <c r="M4" s="100">
        <v>4</v>
      </c>
      <c r="N4" s="8" t="s">
        <v>10</v>
      </c>
      <c r="O4" s="9" t="s">
        <v>7</v>
      </c>
      <c r="P4" s="304"/>
    </row>
    <row r="5" spans="1:16" s="1" customFormat="1" ht="12.75" customHeight="1">
      <c r="A5" s="16"/>
      <c r="B5" s="58"/>
      <c r="C5" s="15" t="s">
        <v>14</v>
      </c>
      <c r="D5" s="58"/>
      <c r="E5" s="57"/>
      <c r="F5" s="18"/>
      <c r="G5" s="57"/>
      <c r="H5" s="11"/>
      <c r="I5" s="30"/>
      <c r="J5" s="12"/>
      <c r="K5" s="12"/>
      <c r="L5" s="12"/>
      <c r="M5" s="12"/>
      <c r="N5" s="13"/>
      <c r="O5" s="14"/>
      <c r="P5" s="143"/>
    </row>
    <row r="6" spans="1:16" s="163" customFormat="1" ht="12.75" customHeight="1">
      <c r="A6" s="124">
        <v>1</v>
      </c>
      <c r="B6" s="184">
        <v>90</v>
      </c>
      <c r="C6" s="230" t="s">
        <v>43</v>
      </c>
      <c r="D6" s="231" t="s">
        <v>24</v>
      </c>
      <c r="E6" s="231" t="s">
        <v>25</v>
      </c>
      <c r="F6" s="232">
        <v>31610</v>
      </c>
      <c r="G6" s="184" t="s">
        <v>95</v>
      </c>
      <c r="H6" s="36">
        <v>84.9</v>
      </c>
      <c r="I6" s="37">
        <v>0.6074</v>
      </c>
      <c r="J6" s="103">
        <v>220</v>
      </c>
      <c r="K6" s="103">
        <v>230</v>
      </c>
      <c r="L6" s="103">
        <v>240</v>
      </c>
      <c r="M6" s="103"/>
      <c r="N6" s="149">
        <v>240</v>
      </c>
      <c r="O6" s="159">
        <f>I6*N6</f>
        <v>145.776</v>
      </c>
      <c r="P6" s="160"/>
    </row>
    <row r="7" spans="1:16" s="154" customFormat="1" ht="12.75" customHeight="1" thickBot="1">
      <c r="A7" s="225"/>
      <c r="B7" s="195"/>
      <c r="C7" s="201"/>
      <c r="D7" s="197"/>
      <c r="E7" s="196"/>
      <c r="F7" s="226"/>
      <c r="G7" s="195"/>
      <c r="H7" s="139"/>
      <c r="I7" s="140"/>
      <c r="J7" s="141"/>
      <c r="K7" s="141"/>
      <c r="L7" s="141"/>
      <c r="M7" s="207"/>
      <c r="N7" s="141"/>
      <c r="O7" s="208">
        <f>I7*N7</f>
        <v>0</v>
      </c>
      <c r="P7" s="224"/>
    </row>
    <row r="8" spans="8:16" ht="12.75" customHeight="1">
      <c r="H8" s="227"/>
      <c r="I8" s="228"/>
      <c r="J8" s="51"/>
      <c r="K8" s="51"/>
      <c r="L8" s="51"/>
      <c r="M8" s="1"/>
      <c r="N8" s="1"/>
      <c r="O8" s="228"/>
      <c r="P8" s="1"/>
    </row>
    <row r="9" spans="3:16" ht="12.75" customHeight="1">
      <c r="C9" s="20" t="s">
        <v>20</v>
      </c>
      <c r="H9" s="227"/>
      <c r="I9" s="228"/>
      <c r="J9" s="51"/>
      <c r="K9" s="51"/>
      <c r="L9" s="51"/>
      <c r="M9" s="1"/>
      <c r="N9" s="1"/>
      <c r="O9" s="228"/>
      <c r="P9" s="1"/>
    </row>
    <row r="10" spans="3:16" ht="12.75" customHeight="1">
      <c r="C10" s="21" t="s">
        <v>11</v>
      </c>
      <c r="H10" s="227"/>
      <c r="I10" s="228"/>
      <c r="J10" s="229"/>
      <c r="K10" s="229"/>
      <c r="L10" s="229"/>
      <c r="M10" s="229"/>
      <c r="N10" s="229"/>
      <c r="O10" s="229"/>
      <c r="P10" s="229"/>
    </row>
    <row r="11" spans="8:16" ht="12.75" customHeight="1">
      <c r="H11" s="203"/>
      <c r="I11" s="84"/>
      <c r="J11" s="229"/>
      <c r="K11" s="229"/>
      <c r="L11" s="229"/>
      <c r="M11" s="229"/>
      <c r="N11" s="229"/>
      <c r="O11" s="229"/>
      <c r="P11" s="229"/>
    </row>
    <row r="12" spans="8:16" ht="12.75" customHeight="1">
      <c r="H12" s="203"/>
      <c r="I12" s="84"/>
      <c r="J12" s="229"/>
      <c r="K12" s="229"/>
      <c r="L12" s="229"/>
      <c r="M12" s="229"/>
      <c r="N12" s="229"/>
      <c r="O12" s="229"/>
      <c r="P12" s="229"/>
    </row>
    <row r="13" spans="8:16" ht="12.75" customHeight="1">
      <c r="H13" s="203"/>
      <c r="I13" s="84"/>
      <c r="J13" s="229"/>
      <c r="K13" s="229"/>
      <c r="L13" s="229"/>
      <c r="M13" s="229"/>
      <c r="N13" s="229"/>
      <c r="O13" s="229"/>
      <c r="P13" s="229"/>
    </row>
    <row r="14" spans="8:16" ht="12.75" customHeight="1">
      <c r="H14" s="203"/>
      <c r="I14" s="84"/>
      <c r="J14" s="229"/>
      <c r="K14" s="229"/>
      <c r="L14" s="229"/>
      <c r="M14" s="229"/>
      <c r="N14" s="229"/>
      <c r="O14" s="229"/>
      <c r="P14" s="229"/>
    </row>
    <row r="15" spans="8:16" ht="12.75" customHeight="1">
      <c r="H15" s="203"/>
      <c r="I15" s="84"/>
      <c r="J15" s="229"/>
      <c r="K15" s="229"/>
      <c r="L15" s="229"/>
      <c r="M15" s="229"/>
      <c r="N15" s="229"/>
      <c r="O15" s="229"/>
      <c r="P15" s="229"/>
    </row>
    <row r="16" spans="8:16" ht="12.75" customHeight="1">
      <c r="H16" s="203"/>
      <c r="I16" s="84"/>
      <c r="J16" s="229"/>
      <c r="K16" s="229"/>
      <c r="L16" s="229"/>
      <c r="M16" s="229"/>
      <c r="N16" s="229"/>
      <c r="O16" s="229"/>
      <c r="P16" s="229"/>
    </row>
    <row r="17" spans="8:16" ht="12.75" customHeight="1">
      <c r="H17" s="203"/>
      <c r="I17" s="84"/>
      <c r="J17" s="229"/>
      <c r="K17" s="229"/>
      <c r="L17" s="229"/>
      <c r="M17" s="229"/>
      <c r="N17" s="229"/>
      <c r="O17" s="229"/>
      <c r="P17" s="229"/>
    </row>
    <row r="18" spans="8:16" ht="12.75" customHeight="1">
      <c r="H18" s="203"/>
      <c r="I18" s="84"/>
      <c r="J18" s="229"/>
      <c r="K18" s="229"/>
      <c r="L18" s="229"/>
      <c r="M18" s="229"/>
      <c r="N18" s="229"/>
      <c r="O18" s="229"/>
      <c r="P18" s="229"/>
    </row>
    <row r="19" spans="8:16" ht="12.75" customHeight="1">
      <c r="H19" s="203"/>
      <c r="I19" s="84"/>
      <c r="J19" s="229"/>
      <c r="K19" s="229"/>
      <c r="L19" s="229"/>
      <c r="M19" s="229"/>
      <c r="N19" s="229"/>
      <c r="O19" s="229"/>
      <c r="P19" s="229"/>
    </row>
    <row r="20" spans="8:16" ht="12.75" customHeight="1">
      <c r="H20" s="80"/>
      <c r="I20" s="81"/>
      <c r="J20" s="229"/>
      <c r="K20" s="229"/>
      <c r="L20" s="229"/>
      <c r="M20" s="229"/>
      <c r="N20" s="229"/>
      <c r="O20" s="229"/>
      <c r="P20" s="229"/>
    </row>
    <row r="21" spans="10:16" ht="12.75" customHeight="1">
      <c r="J21" s="229"/>
      <c r="K21" s="229"/>
      <c r="L21" s="229"/>
      <c r="M21" s="229"/>
      <c r="N21" s="229"/>
      <c r="O21" s="229"/>
      <c r="P21" s="229"/>
    </row>
    <row r="22" spans="10:16" ht="12.75" customHeight="1">
      <c r="J22" s="229"/>
      <c r="K22" s="229"/>
      <c r="L22" s="229"/>
      <c r="M22" s="229"/>
      <c r="N22" s="229"/>
      <c r="O22" s="229"/>
      <c r="P22" s="229"/>
    </row>
    <row r="23" spans="10:16" ht="12.75" customHeight="1">
      <c r="J23" s="229"/>
      <c r="K23" s="229"/>
      <c r="L23" s="229"/>
      <c r="M23" s="229"/>
      <c r="N23" s="229"/>
      <c r="O23" s="229"/>
      <c r="P23" s="229"/>
    </row>
    <row r="24" spans="10:16" ht="12.75" customHeight="1">
      <c r="J24" s="229"/>
      <c r="K24" s="229"/>
      <c r="L24" s="229"/>
      <c r="M24" s="229"/>
      <c r="N24" s="229"/>
      <c r="O24" s="229"/>
      <c r="P24" s="229"/>
    </row>
    <row r="25" spans="10:16" ht="12.75" customHeight="1">
      <c r="J25" s="229"/>
      <c r="K25" s="229"/>
      <c r="L25" s="229"/>
      <c r="M25" s="229"/>
      <c r="N25" s="229"/>
      <c r="O25" s="229"/>
      <c r="P25" s="229"/>
    </row>
    <row r="26" spans="10:16" ht="12.75" customHeight="1">
      <c r="J26" s="229"/>
      <c r="K26" s="229"/>
      <c r="L26" s="229"/>
      <c r="M26" s="229"/>
      <c r="N26" s="229"/>
      <c r="O26" s="229"/>
      <c r="P26" s="229"/>
    </row>
    <row r="27" spans="10:16" ht="12.75" customHeight="1">
      <c r="J27" s="229"/>
      <c r="K27" s="229"/>
      <c r="L27" s="229"/>
      <c r="M27" s="229"/>
      <c r="N27" s="229"/>
      <c r="O27" s="229"/>
      <c r="P27" s="229"/>
    </row>
    <row r="28" spans="10:16" ht="12.75" customHeight="1">
      <c r="J28" s="229"/>
      <c r="K28" s="229"/>
      <c r="L28" s="229"/>
      <c r="M28" s="229"/>
      <c r="N28" s="229"/>
      <c r="O28" s="229"/>
      <c r="P28" s="229"/>
    </row>
    <row r="29" spans="10:16" ht="12.75" customHeight="1">
      <c r="J29" s="229"/>
      <c r="K29" s="229"/>
      <c r="L29" s="229"/>
      <c r="M29" s="229"/>
      <c r="N29" s="229"/>
      <c r="O29" s="229"/>
      <c r="P29" s="229"/>
    </row>
    <row r="30" spans="10:16" ht="12.75" customHeight="1">
      <c r="J30" s="229"/>
      <c r="K30" s="229"/>
      <c r="L30" s="229"/>
      <c r="M30" s="229"/>
      <c r="N30" s="229"/>
      <c r="O30" s="229"/>
      <c r="P30" s="229"/>
    </row>
    <row r="31" spans="10:16" ht="12.75" customHeight="1">
      <c r="J31" s="229"/>
      <c r="K31" s="229"/>
      <c r="L31" s="229"/>
      <c r="M31" s="229"/>
      <c r="N31" s="229"/>
      <c r="O31" s="229"/>
      <c r="P31" s="229"/>
    </row>
    <row r="32" spans="10:16" ht="12.75" customHeight="1">
      <c r="J32" s="229"/>
      <c r="K32" s="229"/>
      <c r="L32" s="229"/>
      <c r="M32" s="229"/>
      <c r="N32" s="229"/>
      <c r="O32" s="229"/>
      <c r="P32" s="229"/>
    </row>
    <row r="33" spans="10:16" ht="12.75" customHeight="1">
      <c r="J33" s="229"/>
      <c r="K33" s="229"/>
      <c r="L33" s="229"/>
      <c r="M33" s="229"/>
      <c r="N33" s="229"/>
      <c r="O33" s="229"/>
      <c r="P33" s="229"/>
    </row>
    <row r="34" spans="10:16" ht="12.75" customHeight="1">
      <c r="J34" s="229"/>
      <c r="K34" s="229"/>
      <c r="L34" s="229"/>
      <c r="M34" s="229"/>
      <c r="N34" s="229"/>
      <c r="O34" s="229"/>
      <c r="P34" s="229"/>
    </row>
    <row r="35" spans="10:16" ht="12.75" customHeight="1">
      <c r="J35" s="229"/>
      <c r="K35" s="229"/>
      <c r="L35" s="229"/>
      <c r="M35" s="229"/>
      <c r="N35" s="229"/>
      <c r="O35" s="229"/>
      <c r="P35" s="229"/>
    </row>
    <row r="36" spans="10:16" ht="12.75" customHeight="1">
      <c r="J36" s="229"/>
      <c r="K36" s="229"/>
      <c r="L36" s="229"/>
      <c r="M36" s="229"/>
      <c r="N36" s="229"/>
      <c r="O36" s="229"/>
      <c r="P36" s="229"/>
    </row>
    <row r="37" spans="10:16" ht="12.75" customHeight="1">
      <c r="J37" s="229"/>
      <c r="K37" s="229"/>
      <c r="L37" s="229"/>
      <c r="M37" s="229"/>
      <c r="N37" s="229"/>
      <c r="O37" s="229"/>
      <c r="P37" s="229"/>
    </row>
    <row r="38" spans="10:16" ht="12.75" customHeight="1">
      <c r="J38" s="229"/>
      <c r="K38" s="229"/>
      <c r="L38" s="229"/>
      <c r="M38" s="229"/>
      <c r="N38" s="229"/>
      <c r="O38" s="229"/>
      <c r="P38" s="229"/>
    </row>
    <row r="39" spans="10:16" ht="12.75" customHeight="1">
      <c r="J39" s="229"/>
      <c r="K39" s="229"/>
      <c r="L39" s="229"/>
      <c r="M39" s="229"/>
      <c r="N39" s="229"/>
      <c r="O39" s="229"/>
      <c r="P39" s="229"/>
    </row>
    <row r="40" spans="10:16" ht="12.75" customHeight="1">
      <c r="J40" s="229"/>
      <c r="K40" s="229"/>
      <c r="L40" s="229"/>
      <c r="M40" s="229"/>
      <c r="N40" s="229"/>
      <c r="O40" s="229"/>
      <c r="P40" s="229"/>
    </row>
    <row r="41" spans="10:16" ht="12.75" customHeight="1">
      <c r="J41" s="229"/>
      <c r="K41" s="229"/>
      <c r="L41" s="229"/>
      <c r="M41" s="229"/>
      <c r="N41" s="229"/>
      <c r="O41" s="229"/>
      <c r="P41" s="229"/>
    </row>
    <row r="42" spans="10:16" ht="12.75" customHeight="1">
      <c r="J42" s="229"/>
      <c r="K42" s="229"/>
      <c r="L42" s="229"/>
      <c r="M42" s="229"/>
      <c r="N42" s="229"/>
      <c r="O42" s="229"/>
      <c r="P42" s="229"/>
    </row>
    <row r="43" spans="10:16" ht="12.75" customHeight="1">
      <c r="J43" s="229"/>
      <c r="K43" s="229"/>
      <c r="L43" s="229"/>
      <c r="M43" s="229"/>
      <c r="N43" s="229"/>
      <c r="O43" s="229"/>
      <c r="P43" s="229"/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6" sqref="F26"/>
    </sheetView>
  </sheetViews>
  <sheetFormatPr defaultColWidth="9.140625" defaultRowHeight="12.75" customHeight="1"/>
  <cols>
    <col min="1" max="1" width="6.57421875" style="154" customWidth="1"/>
    <col min="2" max="2" width="6.7109375" style="154" customWidth="1"/>
    <col min="3" max="3" width="20.140625" style="154" customWidth="1"/>
    <col min="4" max="4" width="12.8515625" style="154" customWidth="1"/>
    <col min="5" max="5" width="13.57421875" style="154" customWidth="1"/>
    <col min="6" max="6" width="10.140625" style="177" customWidth="1"/>
    <col min="7" max="7" width="14.28125" style="154" customWidth="1"/>
    <col min="8" max="8" width="9.140625" style="154" customWidth="1"/>
    <col min="9" max="9" width="9.140625" style="176" customWidth="1"/>
    <col min="10" max="15" width="9.140625" style="154" customWidth="1"/>
    <col min="16" max="16" width="13.421875" style="154" customWidth="1"/>
    <col min="17" max="16384" width="9.140625" style="244" customWidth="1"/>
  </cols>
  <sheetData>
    <row r="1" spans="4:15" s="1" customFormat="1" ht="12.75" customHeight="1">
      <c r="D1" s="2"/>
      <c r="E1" s="2"/>
      <c r="F1" s="2" t="s">
        <v>21</v>
      </c>
      <c r="H1" s="3"/>
      <c r="I1" s="4"/>
      <c r="J1" s="2"/>
      <c r="K1" s="2"/>
      <c r="L1" s="2"/>
      <c r="M1" s="2"/>
      <c r="N1" s="5"/>
      <c r="O1" s="6"/>
    </row>
    <row r="2" ht="12.75" customHeight="1" thickBot="1">
      <c r="I2" s="154"/>
    </row>
    <row r="3" spans="1:16" s="1" customFormat="1" ht="12.75" customHeight="1">
      <c r="A3" s="309" t="s">
        <v>1</v>
      </c>
      <c r="B3" s="322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2" t="s">
        <v>8</v>
      </c>
      <c r="K3" s="302"/>
      <c r="L3" s="302"/>
      <c r="M3" s="302"/>
      <c r="N3" s="302"/>
      <c r="O3" s="302"/>
      <c r="P3" s="303" t="s">
        <v>9</v>
      </c>
    </row>
    <row r="4" spans="1:16" s="10" customFormat="1" ht="12.75" customHeight="1">
      <c r="A4" s="310"/>
      <c r="B4" s="308"/>
      <c r="C4" s="313"/>
      <c r="D4" s="315"/>
      <c r="E4" s="316"/>
      <c r="F4" s="318"/>
      <c r="G4" s="316"/>
      <c r="H4" s="299"/>
      <c r="I4" s="301"/>
      <c r="J4" s="100">
        <v>1</v>
      </c>
      <c r="K4" s="100">
        <v>2</v>
      </c>
      <c r="L4" s="100">
        <v>3</v>
      </c>
      <c r="M4" s="100">
        <v>4</v>
      </c>
      <c r="N4" s="8" t="s">
        <v>10</v>
      </c>
      <c r="O4" s="9" t="s">
        <v>7</v>
      </c>
      <c r="P4" s="304"/>
    </row>
    <row r="5" spans="1:16" s="104" customFormat="1" ht="12.75" customHeight="1">
      <c r="A5" s="270"/>
      <c r="B5" s="108"/>
      <c r="C5" s="113" t="s">
        <v>13</v>
      </c>
      <c r="D5" s="242"/>
      <c r="E5" s="106"/>
      <c r="F5" s="107"/>
      <c r="G5" s="106"/>
      <c r="H5" s="109"/>
      <c r="I5" s="110"/>
      <c r="J5" s="111"/>
      <c r="K5" s="111"/>
      <c r="L5" s="111"/>
      <c r="M5" s="111"/>
      <c r="N5" s="95"/>
      <c r="O5" s="112"/>
      <c r="P5" s="127"/>
    </row>
    <row r="6" spans="1:17" s="92" customFormat="1" ht="12.75" customHeight="1">
      <c r="A6" s="124">
        <v>1</v>
      </c>
      <c r="B6" s="32">
        <v>44</v>
      </c>
      <c r="C6" s="33" t="s">
        <v>45</v>
      </c>
      <c r="D6" s="34" t="s">
        <v>26</v>
      </c>
      <c r="E6" s="34" t="s">
        <v>27</v>
      </c>
      <c r="F6" s="65" t="s">
        <v>110</v>
      </c>
      <c r="G6" s="32" t="s">
        <v>95</v>
      </c>
      <c r="H6" s="36">
        <v>43.76</v>
      </c>
      <c r="I6" s="37">
        <v>1.118</v>
      </c>
      <c r="J6" s="103">
        <v>140</v>
      </c>
      <c r="K6" s="103" t="s">
        <v>108</v>
      </c>
      <c r="L6" s="103" t="s">
        <v>108</v>
      </c>
      <c r="M6" s="182"/>
      <c r="N6" s="96">
        <v>140</v>
      </c>
      <c r="O6" s="159">
        <f>I6*N6</f>
        <v>156.52</v>
      </c>
      <c r="P6" s="160"/>
      <c r="Q6" s="84"/>
    </row>
    <row r="7" spans="1:17" s="92" customFormat="1" ht="12.75" customHeight="1">
      <c r="A7" s="234">
        <v>1</v>
      </c>
      <c r="B7" s="62">
        <v>56</v>
      </c>
      <c r="C7" s="280" t="s">
        <v>125</v>
      </c>
      <c r="D7" s="63" t="s">
        <v>26</v>
      </c>
      <c r="E7" s="64" t="s">
        <v>27</v>
      </c>
      <c r="F7" s="65" t="s">
        <v>63</v>
      </c>
      <c r="G7" s="66" t="s">
        <v>101</v>
      </c>
      <c r="H7" s="67">
        <v>55.4</v>
      </c>
      <c r="I7" s="68">
        <v>0.9208</v>
      </c>
      <c r="J7" s="102">
        <v>85</v>
      </c>
      <c r="K7" s="120">
        <v>107.5</v>
      </c>
      <c r="L7" s="119">
        <v>107.5</v>
      </c>
      <c r="M7" s="179"/>
      <c r="N7" s="96">
        <v>85</v>
      </c>
      <c r="O7" s="159">
        <f>I7*N7</f>
        <v>78.268</v>
      </c>
      <c r="P7" s="160"/>
      <c r="Q7" s="84"/>
    </row>
    <row r="8" spans="1:17" s="92" customFormat="1" ht="12.75" customHeight="1">
      <c r="A8" s="124">
        <v>1</v>
      </c>
      <c r="B8" s="32">
        <v>56</v>
      </c>
      <c r="C8" s="280" t="s">
        <v>151</v>
      </c>
      <c r="D8" s="34" t="s">
        <v>26</v>
      </c>
      <c r="E8" s="34" t="s">
        <v>39</v>
      </c>
      <c r="F8" s="35" t="s">
        <v>59</v>
      </c>
      <c r="G8" s="55" t="s">
        <v>95</v>
      </c>
      <c r="H8" s="67">
        <v>55.5</v>
      </c>
      <c r="I8" s="68">
        <v>0.9208</v>
      </c>
      <c r="J8" s="102">
        <v>102.5</v>
      </c>
      <c r="K8" s="102">
        <v>107.5</v>
      </c>
      <c r="L8" s="102" t="s">
        <v>108</v>
      </c>
      <c r="M8" s="179"/>
      <c r="N8" s="96">
        <v>107.5</v>
      </c>
      <c r="O8" s="159">
        <f>I8*N8</f>
        <v>98.98599999999999</v>
      </c>
      <c r="P8" s="160"/>
      <c r="Q8" s="84"/>
    </row>
    <row r="9" spans="1:16" s="104" customFormat="1" ht="12.75" customHeight="1">
      <c r="A9" s="124"/>
      <c r="B9" s="108"/>
      <c r="C9" s="113"/>
      <c r="D9" s="242"/>
      <c r="E9" s="106"/>
      <c r="F9" s="107"/>
      <c r="G9" s="106"/>
      <c r="H9" s="252"/>
      <c r="I9" s="110"/>
      <c r="J9" s="114"/>
      <c r="K9" s="114"/>
      <c r="L9" s="114"/>
      <c r="M9" s="114"/>
      <c r="N9" s="114"/>
      <c r="O9" s="112"/>
      <c r="P9" s="127"/>
    </row>
    <row r="10" spans="1:16" s="92" customFormat="1" ht="12.75" customHeight="1">
      <c r="A10" s="124"/>
      <c r="B10" s="38"/>
      <c r="C10" s="117" t="s">
        <v>14</v>
      </c>
      <c r="D10" s="38"/>
      <c r="E10" s="32"/>
      <c r="F10" s="44"/>
      <c r="G10" s="38"/>
      <c r="H10" s="82"/>
      <c r="I10" s="118"/>
      <c r="J10" s="243"/>
      <c r="K10" s="243"/>
      <c r="L10" s="243"/>
      <c r="M10" s="103"/>
      <c r="N10" s="103"/>
      <c r="O10" s="61"/>
      <c r="P10" s="123"/>
    </row>
    <row r="11" spans="1:17" s="92" customFormat="1" ht="12.75" customHeight="1">
      <c r="A11" s="124">
        <v>1</v>
      </c>
      <c r="B11" s="157">
        <v>67.5</v>
      </c>
      <c r="C11" s="280" t="s">
        <v>152</v>
      </c>
      <c r="D11" s="162" t="s">
        <v>26</v>
      </c>
      <c r="E11" s="162" t="s">
        <v>94</v>
      </c>
      <c r="F11" s="166">
        <v>32814</v>
      </c>
      <c r="G11" s="157" t="s">
        <v>95</v>
      </c>
      <c r="H11" s="82">
        <v>67.5</v>
      </c>
      <c r="I11" s="61">
        <v>0.7258</v>
      </c>
      <c r="J11" s="103">
        <v>205</v>
      </c>
      <c r="K11" s="119">
        <v>215</v>
      </c>
      <c r="L11" s="119">
        <v>215</v>
      </c>
      <c r="M11" s="182"/>
      <c r="N11" s="96">
        <v>205</v>
      </c>
      <c r="O11" s="61">
        <f aca="true" t="shared" si="0" ref="O11:O20">I11*N11</f>
        <v>148.789</v>
      </c>
      <c r="P11" s="164"/>
      <c r="Q11" s="84"/>
    </row>
    <row r="12" spans="1:17" s="92" customFormat="1" ht="12.75" customHeight="1">
      <c r="A12" s="124">
        <v>1</v>
      </c>
      <c r="B12" s="157">
        <v>75</v>
      </c>
      <c r="C12" s="280" t="s">
        <v>156</v>
      </c>
      <c r="D12" s="162" t="s">
        <v>49</v>
      </c>
      <c r="E12" s="162" t="s">
        <v>50</v>
      </c>
      <c r="F12" s="166">
        <v>33997</v>
      </c>
      <c r="G12" s="157" t="s">
        <v>101</v>
      </c>
      <c r="H12" s="181">
        <v>73.4</v>
      </c>
      <c r="I12" s="61">
        <v>0.676</v>
      </c>
      <c r="J12" s="119">
        <v>140</v>
      </c>
      <c r="K12" s="103">
        <v>150</v>
      </c>
      <c r="L12" s="103">
        <v>180</v>
      </c>
      <c r="M12" s="182"/>
      <c r="N12" s="97">
        <v>180</v>
      </c>
      <c r="O12" s="61">
        <f t="shared" si="0"/>
        <v>121.68</v>
      </c>
      <c r="P12" s="164"/>
      <c r="Q12" s="84"/>
    </row>
    <row r="13" spans="1:17" s="92" customFormat="1" ht="12.75" customHeight="1">
      <c r="A13" s="124">
        <v>1</v>
      </c>
      <c r="B13" s="245">
        <v>75</v>
      </c>
      <c r="C13" s="281" t="s">
        <v>153</v>
      </c>
      <c r="D13" s="246" t="s">
        <v>26</v>
      </c>
      <c r="E13" s="246" t="s">
        <v>61</v>
      </c>
      <c r="F13" s="247">
        <v>33998</v>
      </c>
      <c r="G13" s="245" t="s">
        <v>101</v>
      </c>
      <c r="H13" s="82">
        <v>71.7</v>
      </c>
      <c r="I13" s="61">
        <v>0.689</v>
      </c>
      <c r="J13" s="103">
        <v>180</v>
      </c>
      <c r="K13" s="103">
        <v>205</v>
      </c>
      <c r="L13" s="103">
        <v>215</v>
      </c>
      <c r="M13" s="182"/>
      <c r="N13" s="96">
        <v>215</v>
      </c>
      <c r="O13" s="61">
        <f t="shared" si="0"/>
        <v>148.135</v>
      </c>
      <c r="P13" s="164"/>
      <c r="Q13" s="84"/>
    </row>
    <row r="14" spans="1:17" s="92" customFormat="1" ht="12.75" customHeight="1">
      <c r="A14" s="124">
        <v>1</v>
      </c>
      <c r="B14" s="157">
        <v>75</v>
      </c>
      <c r="C14" s="165" t="s">
        <v>71</v>
      </c>
      <c r="D14" s="162" t="s">
        <v>26</v>
      </c>
      <c r="E14" s="162" t="s">
        <v>27</v>
      </c>
      <c r="F14" s="248">
        <v>35906</v>
      </c>
      <c r="G14" s="157" t="s">
        <v>99</v>
      </c>
      <c r="H14" s="181">
        <v>71.2</v>
      </c>
      <c r="I14" s="159">
        <v>0.6931</v>
      </c>
      <c r="J14" s="103">
        <v>180</v>
      </c>
      <c r="K14" s="103">
        <v>185</v>
      </c>
      <c r="L14" s="103">
        <v>187.5</v>
      </c>
      <c r="M14" s="182"/>
      <c r="N14" s="96">
        <v>187.5</v>
      </c>
      <c r="O14" s="61">
        <f t="shared" si="0"/>
        <v>129.95625</v>
      </c>
      <c r="P14" s="164"/>
      <c r="Q14" s="190"/>
    </row>
    <row r="15" spans="1:17" s="92" customFormat="1" ht="12.75" customHeight="1">
      <c r="A15" s="124">
        <v>2</v>
      </c>
      <c r="B15" s="157">
        <v>75</v>
      </c>
      <c r="C15" s="165" t="s">
        <v>115</v>
      </c>
      <c r="D15" s="162" t="s">
        <v>26</v>
      </c>
      <c r="E15" s="162" t="s">
        <v>27</v>
      </c>
      <c r="F15" s="248">
        <v>36083</v>
      </c>
      <c r="G15" s="157" t="s">
        <v>99</v>
      </c>
      <c r="H15" s="82">
        <v>74.9</v>
      </c>
      <c r="I15" s="61">
        <v>0.6602</v>
      </c>
      <c r="J15" s="119">
        <v>160</v>
      </c>
      <c r="K15" s="103">
        <v>170</v>
      </c>
      <c r="L15" s="103">
        <v>185</v>
      </c>
      <c r="M15" s="182"/>
      <c r="N15" s="96">
        <v>185</v>
      </c>
      <c r="O15" s="61">
        <f t="shared" si="0"/>
        <v>122.137</v>
      </c>
      <c r="P15" s="164"/>
      <c r="Q15" s="84"/>
    </row>
    <row r="16" spans="1:17" s="92" customFormat="1" ht="12.75" customHeight="1">
      <c r="A16" s="124">
        <v>3</v>
      </c>
      <c r="B16" s="157">
        <v>75</v>
      </c>
      <c r="C16" s="165" t="s">
        <v>111</v>
      </c>
      <c r="D16" s="162" t="s">
        <v>26</v>
      </c>
      <c r="E16" s="162" t="s">
        <v>30</v>
      </c>
      <c r="F16" s="248">
        <v>36486</v>
      </c>
      <c r="G16" s="157" t="s">
        <v>99</v>
      </c>
      <c r="H16" s="82">
        <v>71.7</v>
      </c>
      <c r="I16" s="61">
        <v>0.689</v>
      </c>
      <c r="J16" s="103">
        <v>160</v>
      </c>
      <c r="K16" s="103">
        <v>170</v>
      </c>
      <c r="L16" s="119">
        <v>180</v>
      </c>
      <c r="M16" s="182"/>
      <c r="N16" s="96">
        <v>170</v>
      </c>
      <c r="O16" s="61">
        <f t="shared" si="0"/>
        <v>117.13</v>
      </c>
      <c r="P16" s="164"/>
      <c r="Q16" s="84"/>
    </row>
    <row r="17" spans="1:17" s="92" customFormat="1" ht="12.75" customHeight="1">
      <c r="A17" s="124">
        <v>1</v>
      </c>
      <c r="B17" s="38">
        <v>82.5</v>
      </c>
      <c r="C17" s="165" t="s">
        <v>103</v>
      </c>
      <c r="D17" s="162" t="s">
        <v>26</v>
      </c>
      <c r="E17" s="162" t="s">
        <v>27</v>
      </c>
      <c r="F17" s="249">
        <v>34906</v>
      </c>
      <c r="G17" s="38" t="s">
        <v>101</v>
      </c>
      <c r="H17" s="82">
        <v>78.4</v>
      </c>
      <c r="I17" s="61">
        <v>0.6424</v>
      </c>
      <c r="J17" s="103">
        <v>170</v>
      </c>
      <c r="K17" s="103">
        <v>180</v>
      </c>
      <c r="L17" s="103">
        <v>187.5</v>
      </c>
      <c r="M17" s="182"/>
      <c r="N17" s="96">
        <v>187.5</v>
      </c>
      <c r="O17" s="61">
        <f t="shared" si="0"/>
        <v>120.44999999999999</v>
      </c>
      <c r="P17" s="164"/>
      <c r="Q17" s="84"/>
    </row>
    <row r="18" spans="1:17" s="92" customFormat="1" ht="12.75" customHeight="1">
      <c r="A18" s="124">
        <v>1</v>
      </c>
      <c r="B18" s="38">
        <v>82.5</v>
      </c>
      <c r="C18" s="280" t="s">
        <v>126</v>
      </c>
      <c r="D18" s="165" t="s">
        <v>26</v>
      </c>
      <c r="E18" s="165" t="s">
        <v>27</v>
      </c>
      <c r="F18" s="249">
        <v>35273</v>
      </c>
      <c r="G18" s="38" t="s">
        <v>97</v>
      </c>
      <c r="H18" s="82">
        <v>81</v>
      </c>
      <c r="I18" s="61">
        <v>0.6273</v>
      </c>
      <c r="J18" s="103">
        <v>187.5</v>
      </c>
      <c r="K18" s="103">
        <v>195</v>
      </c>
      <c r="L18" s="103">
        <v>205</v>
      </c>
      <c r="M18" s="182"/>
      <c r="N18" s="96">
        <v>205</v>
      </c>
      <c r="O18" s="61">
        <f t="shared" si="0"/>
        <v>128.5965</v>
      </c>
      <c r="P18" s="164"/>
      <c r="Q18" s="84"/>
    </row>
    <row r="19" spans="1:17" s="92" customFormat="1" ht="12.75" customHeight="1">
      <c r="A19" s="124">
        <v>1</v>
      </c>
      <c r="B19" s="157">
        <v>90</v>
      </c>
      <c r="C19" s="280" t="s">
        <v>154</v>
      </c>
      <c r="D19" s="162" t="s">
        <v>26</v>
      </c>
      <c r="E19" s="162" t="s">
        <v>30</v>
      </c>
      <c r="F19" s="166">
        <v>35325</v>
      </c>
      <c r="G19" s="38" t="s">
        <v>97</v>
      </c>
      <c r="H19" s="82">
        <v>89</v>
      </c>
      <c r="I19" s="61">
        <v>0.5893</v>
      </c>
      <c r="J19" s="103">
        <v>225</v>
      </c>
      <c r="K19" s="103">
        <v>240</v>
      </c>
      <c r="L19" s="119">
        <v>250</v>
      </c>
      <c r="M19" s="182"/>
      <c r="N19" s="96">
        <v>240</v>
      </c>
      <c r="O19" s="61">
        <f t="shared" si="0"/>
        <v>141.43200000000002</v>
      </c>
      <c r="P19" s="164"/>
      <c r="Q19" s="84"/>
    </row>
    <row r="20" spans="1:16" s="104" customFormat="1" ht="12.75" customHeight="1">
      <c r="A20" s="124">
        <v>1</v>
      </c>
      <c r="B20" s="38">
        <v>125</v>
      </c>
      <c r="C20" s="282" t="s">
        <v>155</v>
      </c>
      <c r="D20" s="162" t="s">
        <v>26</v>
      </c>
      <c r="E20" s="162" t="s">
        <v>27</v>
      </c>
      <c r="F20" s="35" t="s">
        <v>53</v>
      </c>
      <c r="G20" s="32" t="s">
        <v>95</v>
      </c>
      <c r="H20" s="82">
        <v>123</v>
      </c>
      <c r="I20" s="118">
        <v>0.5237</v>
      </c>
      <c r="J20" s="243">
        <v>210</v>
      </c>
      <c r="K20" s="119">
        <v>217.5</v>
      </c>
      <c r="L20" s="103" t="s">
        <v>108</v>
      </c>
      <c r="M20" s="103"/>
      <c r="N20" s="97">
        <v>210</v>
      </c>
      <c r="O20" s="61">
        <f t="shared" si="0"/>
        <v>109.97700000000002</v>
      </c>
      <c r="P20" s="123"/>
    </row>
    <row r="21" spans="1:16" s="104" customFormat="1" ht="12.75" customHeight="1" thickBot="1">
      <c r="A21" s="220"/>
      <c r="B21" s="141"/>
      <c r="C21" s="240"/>
      <c r="D21" s="250"/>
      <c r="E21" s="250"/>
      <c r="F21" s="137"/>
      <c r="G21" s="134"/>
      <c r="H21" s="271"/>
      <c r="I21" s="272"/>
      <c r="J21" s="134"/>
      <c r="K21" s="251"/>
      <c r="L21" s="141"/>
      <c r="M21" s="141"/>
      <c r="N21" s="256"/>
      <c r="O21" s="200"/>
      <c r="P21" s="223"/>
    </row>
    <row r="23" ht="12.75" customHeight="1">
      <c r="C23" s="20" t="s">
        <v>20</v>
      </c>
    </row>
    <row r="24" ht="12.75" customHeight="1">
      <c r="C24" s="21" t="s">
        <v>11</v>
      </c>
    </row>
  </sheetData>
  <sheetProtection/>
  <mergeCells count="11">
    <mergeCell ref="J3:O3"/>
    <mergeCell ref="P3:P4"/>
    <mergeCell ref="F3:F4"/>
    <mergeCell ref="A3:A4"/>
    <mergeCell ref="B3:B4"/>
    <mergeCell ref="C3:C4"/>
    <mergeCell ref="D3:D4"/>
    <mergeCell ref="E3:E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3" sqref="F13"/>
    </sheetView>
  </sheetViews>
  <sheetFormatPr defaultColWidth="9.140625" defaultRowHeight="12.75" customHeight="1"/>
  <cols>
    <col min="1" max="1" width="6.57421875" style="154" customWidth="1"/>
    <col min="2" max="2" width="6.7109375" style="154" customWidth="1"/>
    <col min="3" max="3" width="20.140625" style="154" customWidth="1"/>
    <col min="4" max="5" width="12.8515625" style="154" customWidth="1"/>
    <col min="6" max="6" width="12.140625" style="177" customWidth="1"/>
    <col min="7" max="7" width="14.28125" style="154" customWidth="1"/>
    <col min="8" max="8" width="9.140625" style="154" customWidth="1"/>
    <col min="9" max="9" width="9.140625" style="176" customWidth="1"/>
    <col min="10" max="15" width="9.140625" style="154" customWidth="1"/>
    <col min="16" max="16" width="13.421875" style="154" customWidth="1"/>
    <col min="17" max="16384" width="9.140625" style="244" customWidth="1"/>
  </cols>
  <sheetData>
    <row r="1" spans="4:15" s="1" customFormat="1" ht="12.75" customHeight="1">
      <c r="D1" s="2"/>
      <c r="E1" s="2"/>
      <c r="F1" s="2" t="s">
        <v>22</v>
      </c>
      <c r="H1" s="3"/>
      <c r="I1" s="4"/>
      <c r="J1" s="2"/>
      <c r="K1" s="2"/>
      <c r="L1" s="2"/>
      <c r="M1" s="2"/>
      <c r="N1" s="5"/>
      <c r="O1" s="6"/>
    </row>
    <row r="2" ht="12.75" customHeight="1" thickBot="1">
      <c r="I2" s="154"/>
    </row>
    <row r="3" spans="1:16" s="51" customFormat="1" ht="12.75" customHeight="1">
      <c r="A3" s="309" t="s">
        <v>1</v>
      </c>
      <c r="B3" s="322" t="s">
        <v>2</v>
      </c>
      <c r="C3" s="307" t="s">
        <v>0</v>
      </c>
      <c r="D3" s="314" t="s">
        <v>3</v>
      </c>
      <c r="E3" s="307" t="s">
        <v>23</v>
      </c>
      <c r="F3" s="317" t="s">
        <v>4</v>
      </c>
      <c r="G3" s="307" t="s">
        <v>5</v>
      </c>
      <c r="H3" s="298" t="s">
        <v>6</v>
      </c>
      <c r="I3" s="300" t="s">
        <v>7</v>
      </c>
      <c r="J3" s="307" t="s">
        <v>8</v>
      </c>
      <c r="K3" s="307"/>
      <c r="L3" s="307"/>
      <c r="M3" s="307"/>
      <c r="N3" s="307"/>
      <c r="O3" s="307"/>
      <c r="P3" s="303" t="s">
        <v>9</v>
      </c>
    </row>
    <row r="4" spans="1:16" s="48" customFormat="1" ht="12.75" customHeight="1">
      <c r="A4" s="310"/>
      <c r="B4" s="308"/>
      <c r="C4" s="316"/>
      <c r="D4" s="315"/>
      <c r="E4" s="316"/>
      <c r="F4" s="318"/>
      <c r="G4" s="316"/>
      <c r="H4" s="299"/>
      <c r="I4" s="301"/>
      <c r="J4" s="87">
        <v>1</v>
      </c>
      <c r="K4" s="87">
        <v>2</v>
      </c>
      <c r="L4" s="87">
        <v>3</v>
      </c>
      <c r="M4" s="87">
        <v>4</v>
      </c>
      <c r="N4" s="88" t="s">
        <v>10</v>
      </c>
      <c r="O4" s="86" t="s">
        <v>7</v>
      </c>
      <c r="P4" s="304"/>
    </row>
    <row r="5" spans="1:16" s="92" customFormat="1" ht="12.75" customHeight="1">
      <c r="A5" s="124"/>
      <c r="B5" s="38"/>
      <c r="C5" s="117" t="s">
        <v>13</v>
      </c>
      <c r="D5" s="33"/>
      <c r="E5" s="44"/>
      <c r="F5" s="38"/>
      <c r="G5" s="181"/>
      <c r="H5" s="159"/>
      <c r="I5" s="38"/>
      <c r="J5" s="38"/>
      <c r="K5" s="38"/>
      <c r="L5" s="38"/>
      <c r="M5" s="38"/>
      <c r="N5" s="159"/>
      <c r="O5" s="184"/>
      <c r="P5" s="123"/>
    </row>
    <row r="6" spans="1:16" s="92" customFormat="1" ht="12.75" customHeight="1">
      <c r="A6" s="124">
        <v>1</v>
      </c>
      <c r="B6" s="157">
        <v>60</v>
      </c>
      <c r="C6" s="33" t="s">
        <v>82</v>
      </c>
      <c r="D6" s="162" t="s">
        <v>26</v>
      </c>
      <c r="E6" s="162" t="s">
        <v>27</v>
      </c>
      <c r="F6" s="166">
        <v>32966</v>
      </c>
      <c r="G6" s="157" t="s">
        <v>95</v>
      </c>
      <c r="H6" s="181">
        <v>57</v>
      </c>
      <c r="I6" s="118">
        <v>0.898</v>
      </c>
      <c r="J6" s="103">
        <v>50</v>
      </c>
      <c r="K6" s="103">
        <v>60</v>
      </c>
      <c r="L6" s="103">
        <v>70</v>
      </c>
      <c r="M6" s="103"/>
      <c r="N6" s="97">
        <v>70</v>
      </c>
      <c r="O6" s="61">
        <f>I6*N6</f>
        <v>62.86</v>
      </c>
      <c r="P6" s="164"/>
    </row>
    <row r="7" spans="1:16" s="92" customFormat="1" ht="12.75" customHeight="1">
      <c r="A7" s="124">
        <v>1</v>
      </c>
      <c r="B7" s="157">
        <v>67.5</v>
      </c>
      <c r="C7" s="33" t="s">
        <v>113</v>
      </c>
      <c r="D7" s="162" t="s">
        <v>26</v>
      </c>
      <c r="E7" s="162" t="s">
        <v>30</v>
      </c>
      <c r="F7" s="166">
        <v>37084</v>
      </c>
      <c r="G7" s="157" t="s">
        <v>114</v>
      </c>
      <c r="H7" s="181">
        <v>65</v>
      </c>
      <c r="I7" s="118">
        <v>0.8052</v>
      </c>
      <c r="J7" s="103">
        <v>100</v>
      </c>
      <c r="K7" s="103">
        <v>110</v>
      </c>
      <c r="L7" s="103">
        <v>115</v>
      </c>
      <c r="M7" s="103"/>
      <c r="N7" s="97">
        <v>115</v>
      </c>
      <c r="O7" s="61">
        <f>I7*N7</f>
        <v>92.598</v>
      </c>
      <c r="P7" s="164"/>
    </row>
    <row r="8" spans="1:16" s="104" customFormat="1" ht="12.75" customHeight="1">
      <c r="A8" s="253"/>
      <c r="B8" s="94"/>
      <c r="C8" s="94"/>
      <c r="D8" s="94"/>
      <c r="E8" s="254"/>
      <c r="F8" s="94"/>
      <c r="G8" s="255"/>
      <c r="H8" s="181"/>
      <c r="I8" s="94"/>
      <c r="J8" s="267"/>
      <c r="K8" s="267"/>
      <c r="L8" s="267"/>
      <c r="M8" s="97"/>
      <c r="N8" s="268"/>
      <c r="O8" s="113"/>
      <c r="P8" s="126"/>
    </row>
    <row r="9" spans="1:16" s="92" customFormat="1" ht="12.75" customHeight="1">
      <c r="A9" s="124"/>
      <c r="B9" s="38"/>
      <c r="C9" s="117" t="s">
        <v>14</v>
      </c>
      <c r="D9" s="38"/>
      <c r="E9" s="44"/>
      <c r="F9" s="38"/>
      <c r="G9" s="82"/>
      <c r="H9" s="181"/>
      <c r="I9" s="38"/>
      <c r="J9" s="103"/>
      <c r="K9" s="103"/>
      <c r="L9" s="182"/>
      <c r="M9" s="103"/>
      <c r="N9" s="269"/>
      <c r="O9" s="191"/>
      <c r="P9" s="123"/>
    </row>
    <row r="10" spans="1:17" s="92" customFormat="1" ht="12.75" customHeight="1">
      <c r="A10" s="124">
        <v>1</v>
      </c>
      <c r="B10" s="157">
        <v>82.5</v>
      </c>
      <c r="C10" s="165" t="s">
        <v>48</v>
      </c>
      <c r="D10" s="162" t="s">
        <v>26</v>
      </c>
      <c r="E10" s="162" t="s">
        <v>27</v>
      </c>
      <c r="F10" s="166">
        <v>32532</v>
      </c>
      <c r="G10" s="157" t="s">
        <v>95</v>
      </c>
      <c r="H10" s="82">
        <v>82.4</v>
      </c>
      <c r="I10" s="61">
        <v>0.591</v>
      </c>
      <c r="J10" s="103">
        <v>160</v>
      </c>
      <c r="K10" s="103">
        <v>175</v>
      </c>
      <c r="L10" s="119">
        <v>197.5</v>
      </c>
      <c r="M10" s="182"/>
      <c r="N10" s="96">
        <v>175</v>
      </c>
      <c r="O10" s="61">
        <f aca="true" t="shared" si="0" ref="O10:O18">I10*N10</f>
        <v>103.425</v>
      </c>
      <c r="P10" s="164"/>
      <c r="Q10" s="84"/>
    </row>
    <row r="11" spans="1:16" s="92" customFormat="1" ht="12.75" customHeight="1">
      <c r="A11" s="124">
        <v>1</v>
      </c>
      <c r="B11" s="157">
        <v>90</v>
      </c>
      <c r="C11" s="33" t="s">
        <v>40</v>
      </c>
      <c r="D11" s="162" t="s">
        <v>26</v>
      </c>
      <c r="E11" s="162" t="s">
        <v>27</v>
      </c>
      <c r="F11" s="166">
        <v>31682</v>
      </c>
      <c r="G11" s="157" t="s">
        <v>95</v>
      </c>
      <c r="H11" s="181">
        <v>89</v>
      </c>
      <c r="I11" s="118">
        <v>0.5893</v>
      </c>
      <c r="J11" s="103">
        <v>160</v>
      </c>
      <c r="K11" s="103">
        <v>180</v>
      </c>
      <c r="L11" s="103">
        <v>205</v>
      </c>
      <c r="M11" s="103"/>
      <c r="N11" s="97">
        <v>205</v>
      </c>
      <c r="O11" s="61">
        <f t="shared" si="0"/>
        <v>120.80650000000001</v>
      </c>
      <c r="P11" s="160"/>
    </row>
    <row r="12" spans="1:16" s="92" customFormat="1" ht="12.75" customHeight="1">
      <c r="A12" s="124">
        <v>2</v>
      </c>
      <c r="B12" s="157">
        <v>90</v>
      </c>
      <c r="C12" s="33" t="s">
        <v>112</v>
      </c>
      <c r="D12" s="162" t="s">
        <v>26</v>
      </c>
      <c r="E12" s="162" t="s">
        <v>27</v>
      </c>
      <c r="F12" s="166">
        <v>31607</v>
      </c>
      <c r="G12" s="157" t="s">
        <v>95</v>
      </c>
      <c r="H12" s="181">
        <v>89.9</v>
      </c>
      <c r="I12" s="118">
        <v>0.5857</v>
      </c>
      <c r="J12" s="103">
        <v>140</v>
      </c>
      <c r="K12" s="103">
        <v>155</v>
      </c>
      <c r="L12" s="103">
        <v>170</v>
      </c>
      <c r="M12" s="103"/>
      <c r="N12" s="97">
        <v>170</v>
      </c>
      <c r="O12" s="61">
        <f t="shared" si="0"/>
        <v>99.569</v>
      </c>
      <c r="P12" s="160"/>
    </row>
    <row r="13" spans="1:16" s="92" customFormat="1" ht="12.75" customHeight="1">
      <c r="A13" s="124" t="s">
        <v>107</v>
      </c>
      <c r="B13" s="157">
        <v>90</v>
      </c>
      <c r="C13" s="33" t="s">
        <v>47</v>
      </c>
      <c r="D13" s="162" t="s">
        <v>26</v>
      </c>
      <c r="E13" s="162" t="s">
        <v>27</v>
      </c>
      <c r="F13" s="166">
        <v>31176</v>
      </c>
      <c r="G13" s="157" t="s">
        <v>95</v>
      </c>
      <c r="H13" s="181">
        <v>88.5</v>
      </c>
      <c r="I13" s="118">
        <v>0.5914</v>
      </c>
      <c r="J13" s="119">
        <v>145</v>
      </c>
      <c r="K13" s="119">
        <v>145</v>
      </c>
      <c r="L13" s="119">
        <v>150</v>
      </c>
      <c r="M13" s="103"/>
      <c r="N13" s="97">
        <v>0</v>
      </c>
      <c r="O13" s="61">
        <f t="shared" si="0"/>
        <v>0</v>
      </c>
      <c r="P13" s="160"/>
    </row>
    <row r="14" spans="1:16" s="92" customFormat="1" ht="12.75" customHeight="1">
      <c r="A14" s="124">
        <v>1</v>
      </c>
      <c r="B14" s="157">
        <v>100</v>
      </c>
      <c r="C14" s="33" t="s">
        <v>56</v>
      </c>
      <c r="D14" s="162" t="s">
        <v>26</v>
      </c>
      <c r="E14" s="162" t="s">
        <v>27</v>
      </c>
      <c r="F14" s="166">
        <v>35824</v>
      </c>
      <c r="G14" s="157" t="s">
        <v>95</v>
      </c>
      <c r="H14" s="181">
        <v>99.6</v>
      </c>
      <c r="I14" s="118">
        <v>0.555</v>
      </c>
      <c r="J14" s="103">
        <v>240</v>
      </c>
      <c r="K14" s="119">
        <v>250</v>
      </c>
      <c r="L14" s="103">
        <v>250</v>
      </c>
      <c r="M14" s="103"/>
      <c r="N14" s="97">
        <v>250</v>
      </c>
      <c r="O14" s="159">
        <f t="shared" si="0"/>
        <v>138.75</v>
      </c>
      <c r="P14" s="127"/>
    </row>
    <row r="15" spans="1:16" s="238" customFormat="1" ht="12.75" customHeight="1">
      <c r="A15" s="124">
        <v>1</v>
      </c>
      <c r="B15" s="184">
        <v>110</v>
      </c>
      <c r="C15" s="230" t="s">
        <v>86</v>
      </c>
      <c r="D15" s="231" t="s">
        <v>54</v>
      </c>
      <c r="E15" s="257" t="s">
        <v>55</v>
      </c>
      <c r="F15" s="232">
        <v>27146</v>
      </c>
      <c r="G15" s="184" t="s">
        <v>95</v>
      </c>
      <c r="H15" s="181">
        <v>109.5</v>
      </c>
      <c r="I15" s="159">
        <v>0.5371</v>
      </c>
      <c r="J15" s="103">
        <v>260</v>
      </c>
      <c r="K15" s="103">
        <v>270</v>
      </c>
      <c r="L15" s="119">
        <v>280</v>
      </c>
      <c r="M15" s="103"/>
      <c r="N15" s="97">
        <v>270</v>
      </c>
      <c r="O15" s="159">
        <f t="shared" si="0"/>
        <v>145.017</v>
      </c>
      <c r="P15" s="123"/>
    </row>
    <row r="16" spans="1:16" s="238" customFormat="1" ht="12.75" customHeight="1">
      <c r="A16" s="124">
        <v>1</v>
      </c>
      <c r="B16" s="184">
        <v>110</v>
      </c>
      <c r="C16" s="230" t="s">
        <v>86</v>
      </c>
      <c r="D16" s="231" t="s">
        <v>54</v>
      </c>
      <c r="E16" s="257" t="s">
        <v>55</v>
      </c>
      <c r="F16" s="232">
        <v>27146</v>
      </c>
      <c r="G16" s="184" t="s">
        <v>52</v>
      </c>
      <c r="H16" s="181">
        <v>109.5</v>
      </c>
      <c r="I16" s="159">
        <v>0.5467678</v>
      </c>
      <c r="J16" s="103">
        <v>260</v>
      </c>
      <c r="K16" s="103">
        <v>270</v>
      </c>
      <c r="L16" s="119">
        <v>280</v>
      </c>
      <c r="M16" s="103"/>
      <c r="N16" s="97">
        <v>270</v>
      </c>
      <c r="O16" s="159">
        <f t="shared" si="0"/>
        <v>147.627306</v>
      </c>
      <c r="P16" s="164"/>
    </row>
    <row r="17" spans="1:16" s="92" customFormat="1" ht="12.75" customHeight="1">
      <c r="A17" s="124">
        <v>1</v>
      </c>
      <c r="B17" s="157">
        <v>125</v>
      </c>
      <c r="C17" s="280" t="s">
        <v>157</v>
      </c>
      <c r="D17" s="162" t="s">
        <v>26</v>
      </c>
      <c r="E17" s="162" t="s">
        <v>27</v>
      </c>
      <c r="F17" s="166" t="s">
        <v>42</v>
      </c>
      <c r="G17" s="157" t="s">
        <v>95</v>
      </c>
      <c r="H17" s="181">
        <v>122.3</v>
      </c>
      <c r="I17" s="118">
        <v>0.5246</v>
      </c>
      <c r="J17" s="103">
        <v>315</v>
      </c>
      <c r="K17" s="103">
        <v>330</v>
      </c>
      <c r="L17" s="103">
        <v>335</v>
      </c>
      <c r="M17" s="103"/>
      <c r="N17" s="97">
        <v>335</v>
      </c>
      <c r="O17" s="159">
        <f t="shared" si="0"/>
        <v>175.74099999999999</v>
      </c>
      <c r="P17" s="164"/>
    </row>
    <row r="18" spans="1:17" s="92" customFormat="1" ht="12.75" customHeight="1">
      <c r="A18" s="124">
        <v>2</v>
      </c>
      <c r="B18" s="157">
        <v>125</v>
      </c>
      <c r="C18" s="165" t="s">
        <v>51</v>
      </c>
      <c r="D18" s="162" t="s">
        <v>26</v>
      </c>
      <c r="E18" s="162" t="s">
        <v>27</v>
      </c>
      <c r="F18" s="166">
        <v>30963</v>
      </c>
      <c r="G18" s="157" t="s">
        <v>95</v>
      </c>
      <c r="H18" s="181">
        <v>121.2</v>
      </c>
      <c r="I18" s="61">
        <v>0.5258</v>
      </c>
      <c r="J18" s="103">
        <v>240</v>
      </c>
      <c r="K18" s="103">
        <v>250</v>
      </c>
      <c r="L18" s="119">
        <v>260</v>
      </c>
      <c r="M18" s="182"/>
      <c r="N18" s="97">
        <v>250</v>
      </c>
      <c r="O18" s="61">
        <f t="shared" si="0"/>
        <v>131.45000000000002</v>
      </c>
      <c r="P18" s="164"/>
      <c r="Q18" s="84"/>
    </row>
    <row r="19" spans="1:17" s="92" customFormat="1" ht="12.75" customHeight="1" thickBot="1">
      <c r="A19" s="220"/>
      <c r="B19" s="258"/>
      <c r="C19" s="207"/>
      <c r="D19" s="250"/>
      <c r="E19" s="250"/>
      <c r="F19" s="259"/>
      <c r="G19" s="258"/>
      <c r="H19" s="199"/>
      <c r="I19" s="200"/>
      <c r="J19" s="141"/>
      <c r="K19" s="141"/>
      <c r="L19" s="251"/>
      <c r="M19" s="207"/>
      <c r="N19" s="256"/>
      <c r="O19" s="200"/>
      <c r="P19" s="260"/>
      <c r="Q19" s="84"/>
    </row>
    <row r="20" spans="3:18" s="1" customFormat="1" ht="12.75" customHeight="1">
      <c r="C20" s="261"/>
      <c r="D20" s="262"/>
      <c r="E20" s="263"/>
      <c r="F20" s="263"/>
      <c r="G20" s="264"/>
      <c r="H20" s="261"/>
      <c r="I20" s="203"/>
      <c r="J20" s="84"/>
      <c r="K20" s="92"/>
      <c r="L20" s="92"/>
      <c r="M20" s="265"/>
      <c r="N20" s="262"/>
      <c r="O20" s="91"/>
      <c r="P20" s="84"/>
      <c r="Q20" s="266"/>
      <c r="R20" s="84"/>
    </row>
    <row r="21" spans="3:16" ht="12.75" customHeight="1">
      <c r="C21" s="20" t="s">
        <v>20</v>
      </c>
      <c r="H21" s="227"/>
      <c r="I21" s="228"/>
      <c r="J21" s="92"/>
      <c r="K21" s="92"/>
      <c r="L21" s="92"/>
      <c r="M21" s="262"/>
      <c r="N21" s="261"/>
      <c r="O21" s="84"/>
      <c r="P21" s="266"/>
    </row>
    <row r="22" spans="3:16" ht="12.75" customHeight="1">
      <c r="C22" s="21" t="s">
        <v>11</v>
      </c>
      <c r="H22" s="203"/>
      <c r="I22" s="84"/>
      <c r="J22" s="92"/>
      <c r="K22" s="92"/>
      <c r="L22" s="92"/>
      <c r="M22" s="262"/>
      <c r="N22" s="261"/>
      <c r="O22" s="84"/>
      <c r="P22" s="266"/>
    </row>
    <row r="23" spans="8:16" ht="12.75" customHeight="1">
      <c r="H23" s="203"/>
      <c r="I23" s="84"/>
      <c r="J23" s="92"/>
      <c r="K23" s="92"/>
      <c r="L23" s="92"/>
      <c r="M23" s="262"/>
      <c r="N23" s="261"/>
      <c r="O23" s="84"/>
      <c r="P23" s="266"/>
    </row>
    <row r="24" spans="8:16" ht="12.75" customHeight="1">
      <c r="H24" s="203"/>
      <c r="I24" s="84"/>
      <c r="J24" s="92"/>
      <c r="K24" s="92"/>
      <c r="L24" s="92"/>
      <c r="M24" s="262"/>
      <c r="N24" s="261"/>
      <c r="O24" s="84"/>
      <c r="P24" s="266"/>
    </row>
    <row r="25" spans="8:16" ht="12.75" customHeight="1">
      <c r="H25" s="203"/>
      <c r="I25" s="84"/>
      <c r="J25" s="92"/>
      <c r="K25" s="92"/>
      <c r="L25" s="92"/>
      <c r="M25" s="262"/>
      <c r="N25" s="261"/>
      <c r="O25" s="84"/>
      <c r="P25" s="266"/>
    </row>
    <row r="26" spans="8:16" ht="12.75" customHeight="1">
      <c r="H26" s="203"/>
      <c r="I26" s="84"/>
      <c r="J26" s="92"/>
      <c r="K26" s="92"/>
      <c r="L26" s="92"/>
      <c r="M26" s="262"/>
      <c r="N26" s="261"/>
      <c r="O26" s="84"/>
      <c r="P26" s="266"/>
    </row>
    <row r="27" spans="8:16" ht="12.75" customHeight="1">
      <c r="H27" s="203"/>
      <c r="I27" s="84"/>
      <c r="J27" s="92"/>
      <c r="K27" s="92"/>
      <c r="L27" s="92"/>
      <c r="M27" s="262"/>
      <c r="N27" s="261"/>
      <c r="O27" s="84"/>
      <c r="P27" s="266"/>
    </row>
    <row r="28" spans="8:16" ht="12.75" customHeight="1">
      <c r="H28" s="203"/>
      <c r="I28" s="84"/>
      <c r="J28" s="51"/>
      <c r="K28" s="1"/>
      <c r="L28" s="1"/>
      <c r="M28" s="1"/>
      <c r="N28" s="1"/>
      <c r="O28" s="6"/>
      <c r="P28" s="1"/>
    </row>
    <row r="29" spans="8:9" ht="12.75" customHeight="1">
      <c r="H29" s="203"/>
      <c r="I29" s="84"/>
    </row>
    <row r="30" spans="8:9" ht="12.75" customHeight="1">
      <c r="H30" s="203"/>
      <c r="I30" s="84"/>
    </row>
    <row r="31" spans="8:9" ht="12.75" customHeight="1">
      <c r="H31" s="80"/>
      <c r="I31" s="81"/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dcterms:created xsi:type="dcterms:W3CDTF">2012-11-17T14:25:15Z</dcterms:created>
  <dcterms:modified xsi:type="dcterms:W3CDTF">2016-04-26T06:06:46Z</dcterms:modified>
  <cp:category/>
  <cp:version/>
  <cp:contentType/>
  <cp:contentStatus/>
</cp:coreProperties>
</file>