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Жим лёжа безэкип" sheetId="1" r:id="rId1"/>
    <sheet name="Жим лёжа экип" sheetId="2" r:id="rId2"/>
    <sheet name="Троеборье безэкип" sheetId="3" r:id="rId3"/>
    <sheet name="Троеборье экип" sheetId="4" r:id="rId4"/>
    <sheet name="Становая тяга БЭ+ЭК" sheetId="5" r:id="rId5"/>
  </sheets>
  <definedNames/>
  <calcPr fullCalcOnLoad="1"/>
</workbook>
</file>

<file path=xl/sharedStrings.xml><?xml version="1.0" encoding="utf-8"?>
<sst xmlns="http://schemas.openxmlformats.org/spreadsheetml/2006/main" count="906" uniqueCount="300">
  <si>
    <t xml:space="preserve"> Чемпионат Республики Крым по пауэрлифтингу, жиму лежа, и становой тяге, 7-8.11.2015., г. Симферополь</t>
  </si>
  <si>
    <t>Становая тяга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</si>
  <si>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</si>
  <si>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</si>
  <si>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</si>
  <si>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</si>
  <si>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</si>
  <si>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</si>
  <si>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</si>
  <si>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</si>
  <si>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Коэфф.</t>
  </si>
  <si>
    <t>СТАНОВАЯ ТЯГА</t>
  </si>
  <si>
    <t xml:space="preserve">Место </t>
  </si>
  <si>
    <t>Рез-тат</t>
  </si>
  <si>
    <t>Мэлоун</t>
  </si>
  <si>
    <t>Женщины</t>
  </si>
  <si>
    <t>Залепская Инна</t>
  </si>
  <si>
    <t>Геническ</t>
  </si>
  <si>
    <t>open</t>
  </si>
  <si>
    <t>Ширманова Татьяна</t>
  </si>
  <si>
    <t>Симферополь</t>
  </si>
  <si>
    <t>Никифорова Татьяна</t>
  </si>
  <si>
    <t>Керчь</t>
  </si>
  <si>
    <t xml:space="preserve"> 08.04.1983</t>
  </si>
  <si>
    <t>Галактионова Маргарита</t>
  </si>
  <si>
    <t>Семененко Ульяна</t>
  </si>
  <si>
    <t>teen(18-19)</t>
  </si>
  <si>
    <t>Кондратьева Анастасия</t>
  </si>
  <si>
    <t>Гончарук Амина</t>
  </si>
  <si>
    <t>Джанкой</t>
  </si>
  <si>
    <t>teen(13-15)</t>
  </si>
  <si>
    <t>112.5</t>
  </si>
  <si>
    <t>Дементьева Снежана</t>
  </si>
  <si>
    <t>Маснухина Анна</t>
  </si>
  <si>
    <t>Феттаева Эльвира</t>
  </si>
  <si>
    <t>Ткач Ирина</t>
  </si>
  <si>
    <t>Евпатория</t>
  </si>
  <si>
    <t>82.5</t>
  </si>
  <si>
    <t>Старикова Наталья</t>
  </si>
  <si>
    <t>Шварц</t>
  </si>
  <si>
    <t>Мужчины</t>
  </si>
  <si>
    <t>Кравец Александр</t>
  </si>
  <si>
    <t>Усмонов Эмир Али</t>
  </si>
  <si>
    <t>Симферополь САТТ</t>
  </si>
  <si>
    <t>teen(16-17)</t>
  </si>
  <si>
    <t>60.0</t>
  </si>
  <si>
    <t>67.5</t>
  </si>
  <si>
    <t>Караев Эмиль</t>
  </si>
  <si>
    <t>с. Клепинино</t>
  </si>
  <si>
    <t>64.8</t>
  </si>
  <si>
    <t>Болдырев Иван</t>
  </si>
  <si>
    <t>60.6</t>
  </si>
  <si>
    <t>Супрун Максим</t>
  </si>
  <si>
    <t>Деев Дмитрий</t>
  </si>
  <si>
    <t>Алушта</t>
  </si>
  <si>
    <t>Жувага Юрий</t>
  </si>
  <si>
    <t>jun</t>
  </si>
  <si>
    <t>72.4</t>
  </si>
  <si>
    <t>Абдурафиев Осман</t>
  </si>
  <si>
    <t>71.1</t>
  </si>
  <si>
    <t>Онуфриев Сергей</t>
  </si>
  <si>
    <t>Белогорск</t>
  </si>
  <si>
    <t>81.7</t>
  </si>
  <si>
    <t>Жувага Сергей</t>
  </si>
  <si>
    <t>M1</t>
  </si>
  <si>
    <t>Ручка Сергей</t>
  </si>
  <si>
    <t xml:space="preserve">Киндюшенко Олег </t>
  </si>
  <si>
    <t>81.5</t>
  </si>
  <si>
    <t>Постриган Александр</t>
  </si>
  <si>
    <t>Егоров Дмитрий</t>
  </si>
  <si>
    <t>Лущенко Геннадий</t>
  </si>
  <si>
    <t>Боярский Максим</t>
  </si>
  <si>
    <t>Пронин Валерий</t>
  </si>
  <si>
    <t>89.6</t>
  </si>
  <si>
    <t>Бугаенко Николай</t>
  </si>
  <si>
    <t>Пархоменко Вадим</t>
  </si>
  <si>
    <t>102.0</t>
  </si>
  <si>
    <t>Каменев Юрий</t>
  </si>
  <si>
    <t>Максименко Андрей</t>
  </si>
  <si>
    <t>99.7</t>
  </si>
  <si>
    <t>Малышев Владислав</t>
  </si>
  <si>
    <t>97.3</t>
  </si>
  <si>
    <t>Северинов Андрей</t>
  </si>
  <si>
    <t>98.9</t>
  </si>
  <si>
    <t>Ходжабдулаев Дмитрий</t>
  </si>
  <si>
    <t>Ступин Сергей</t>
  </si>
  <si>
    <t>322.5</t>
  </si>
  <si>
    <t>Филипов Василий</t>
  </si>
  <si>
    <t>103.7</t>
  </si>
  <si>
    <t>Ивченко Александр</t>
  </si>
  <si>
    <t>105.9</t>
  </si>
  <si>
    <t>Бараболя Сергей</t>
  </si>
  <si>
    <t>Когут Владимир</t>
  </si>
  <si>
    <t>140+</t>
  </si>
  <si>
    <t>Экипировочный дивизион</t>
  </si>
  <si>
    <t>Абсолютное первенство</t>
  </si>
  <si>
    <t>Алисов Алексей</t>
  </si>
  <si>
    <t>Сивельников Роман (становая)</t>
  </si>
  <si>
    <t>82.3</t>
  </si>
  <si>
    <t>88.1</t>
  </si>
  <si>
    <t>124.9</t>
  </si>
  <si>
    <t>Жим лежа</t>
  </si>
  <si>
    <t>ЖИМ ЛЕЖА</t>
  </si>
  <si>
    <t>Место</t>
  </si>
  <si>
    <t xml:space="preserve">Степаненко Дарья </t>
  </si>
  <si>
    <t>61.5</t>
  </si>
  <si>
    <t>Демидов Олег</t>
  </si>
  <si>
    <t>82.1</t>
  </si>
  <si>
    <t>142.5</t>
  </si>
  <si>
    <t>Белов Николай</t>
  </si>
  <si>
    <t>Красноперекопск</t>
  </si>
  <si>
    <t>81.3</t>
  </si>
  <si>
    <t>89.7</t>
  </si>
  <si>
    <t>132.5</t>
  </si>
  <si>
    <t>Бочкарев Александр</t>
  </si>
  <si>
    <t>92.2</t>
  </si>
  <si>
    <t>262.5</t>
  </si>
  <si>
    <t xml:space="preserve">Жулинский Олег </t>
  </si>
  <si>
    <t>95.7</t>
  </si>
  <si>
    <t>Власенко Радион</t>
  </si>
  <si>
    <t>107.1</t>
  </si>
  <si>
    <t>Чекачков Александр</t>
  </si>
  <si>
    <t>Краноперекопск</t>
  </si>
  <si>
    <t>121.7</t>
  </si>
  <si>
    <t>Дубиковская Мария</t>
  </si>
  <si>
    <t>47.8</t>
  </si>
  <si>
    <t>73.5</t>
  </si>
  <si>
    <t>Головатая Ольга</t>
  </si>
  <si>
    <t>Шиян Ксения</t>
  </si>
  <si>
    <t>48.0</t>
  </si>
  <si>
    <t>Буевская Мария</t>
  </si>
  <si>
    <t>50.5</t>
  </si>
  <si>
    <t>Буевская Валерия</t>
  </si>
  <si>
    <t>51.0</t>
  </si>
  <si>
    <t>57.5</t>
  </si>
  <si>
    <t>Морозова Виктория</t>
  </si>
  <si>
    <t>62.5</t>
  </si>
  <si>
    <t xml:space="preserve">Дементьева Снежана </t>
  </si>
  <si>
    <t>Кудрявцева Ирина</t>
  </si>
  <si>
    <t>63.5</t>
  </si>
  <si>
    <t>Коваленко Дарья</t>
  </si>
  <si>
    <t xml:space="preserve">с.Котельниково </t>
  </si>
  <si>
    <t>72.5</t>
  </si>
  <si>
    <t>Шкондин Георгий</t>
  </si>
  <si>
    <t>children</t>
  </si>
  <si>
    <t>33.3</t>
  </si>
  <si>
    <t>Афанасьев Иван</t>
  </si>
  <si>
    <t>32.6</t>
  </si>
  <si>
    <t>Ивченко Андрей</t>
  </si>
  <si>
    <t>56.0</t>
  </si>
  <si>
    <t>Лелёкин Дмитрий</t>
  </si>
  <si>
    <t>Севастополь</t>
  </si>
  <si>
    <t>59.6</t>
  </si>
  <si>
    <t>Игнатенко Алексей</t>
  </si>
  <si>
    <t>Добряк Александр</t>
  </si>
  <si>
    <t>102.5</t>
  </si>
  <si>
    <t>Иззетов Алексей</t>
  </si>
  <si>
    <t>Ващенко Владислав</t>
  </si>
  <si>
    <t>62.2</t>
  </si>
  <si>
    <t>Колобов Кирилл</t>
  </si>
  <si>
    <t>64.0</t>
  </si>
  <si>
    <t>87.5</t>
  </si>
  <si>
    <t xml:space="preserve">Джеббаров Джеббар </t>
  </si>
  <si>
    <t>67.0</t>
  </si>
  <si>
    <t>Зарецкий Виталий</t>
  </si>
  <si>
    <t>66.9</t>
  </si>
  <si>
    <t>92.5</t>
  </si>
  <si>
    <t>Гайдаржи Илья</t>
  </si>
  <si>
    <t>Савчук Евгений</t>
  </si>
  <si>
    <t>68.4</t>
  </si>
  <si>
    <t>107.5</t>
  </si>
  <si>
    <t xml:space="preserve">Раджабов Ленур </t>
  </si>
  <si>
    <t>147.5</t>
  </si>
  <si>
    <t>Ибраимов Сабри</t>
  </si>
  <si>
    <t>Гурин Денис</t>
  </si>
  <si>
    <t>Матяш Игорь</t>
  </si>
  <si>
    <t>74.7</t>
  </si>
  <si>
    <t>Оглы Филипп</t>
  </si>
  <si>
    <t>67.9</t>
  </si>
  <si>
    <t xml:space="preserve">Боровской Игорь </t>
  </si>
  <si>
    <t>97.5</t>
  </si>
  <si>
    <t>Стасюк Артем</t>
  </si>
  <si>
    <t>81.4</t>
  </si>
  <si>
    <t>Асанов Керим</t>
  </si>
  <si>
    <t>79.3</t>
  </si>
  <si>
    <t>Тимощук Игорь</t>
  </si>
  <si>
    <t>Малышенко Станислав</t>
  </si>
  <si>
    <t>80.5</t>
  </si>
  <si>
    <t>Почебут Дмитрий</t>
  </si>
  <si>
    <t>81.6</t>
  </si>
  <si>
    <t>Севастьянов Андрей</t>
  </si>
  <si>
    <t>78.7</t>
  </si>
  <si>
    <t xml:space="preserve">Ангелис Михаил </t>
  </si>
  <si>
    <t>86.7</t>
  </si>
  <si>
    <t>Якушин Андрей</t>
  </si>
  <si>
    <t>89.4</t>
  </si>
  <si>
    <t>172.5</t>
  </si>
  <si>
    <t>Улицкий Михаил</t>
  </si>
  <si>
    <t>89.1</t>
  </si>
  <si>
    <t>Лихач Михаил</t>
  </si>
  <si>
    <t>Матящук Вадим</t>
  </si>
  <si>
    <t>Белошицкий Максим</t>
  </si>
  <si>
    <t>86.5</t>
  </si>
  <si>
    <t xml:space="preserve">Приходько Ярослав </t>
  </si>
  <si>
    <t>Белянский Евгений</t>
  </si>
  <si>
    <t>88.6</t>
  </si>
  <si>
    <t>Засадко Руслан</t>
  </si>
  <si>
    <t>88.3</t>
  </si>
  <si>
    <t>Якушев Данил</t>
  </si>
  <si>
    <t>г. Джанкой</t>
  </si>
  <si>
    <t>84.8</t>
  </si>
  <si>
    <t>Алоян Артур</t>
  </si>
  <si>
    <t>85.9</t>
  </si>
  <si>
    <t>117.5</t>
  </si>
  <si>
    <t>Кирилин Дмитрий</t>
  </si>
  <si>
    <t>85.3</t>
  </si>
  <si>
    <t>Федчик Дмитрий</t>
  </si>
  <si>
    <t>96.2</t>
  </si>
  <si>
    <t>Менесенко Евгений</t>
  </si>
  <si>
    <t xml:space="preserve">Кирлица Антон </t>
  </si>
  <si>
    <t>97.1</t>
  </si>
  <si>
    <t>167.5</t>
  </si>
  <si>
    <t>Горунов Максим</t>
  </si>
  <si>
    <t>96.4</t>
  </si>
  <si>
    <t>Бендеров Спартак</t>
  </si>
  <si>
    <t>99.9</t>
  </si>
  <si>
    <t>Прокопенко Максим</t>
  </si>
  <si>
    <t>99.8</t>
  </si>
  <si>
    <t>Желыбин Илья</t>
  </si>
  <si>
    <t>90.3</t>
  </si>
  <si>
    <t>Покидько Игорь</t>
  </si>
  <si>
    <t>Чавгун Александр</t>
  </si>
  <si>
    <t>Трошко Валерий</t>
  </si>
  <si>
    <t>99.5</t>
  </si>
  <si>
    <t>Шумалов Марлен</t>
  </si>
  <si>
    <t>127.5</t>
  </si>
  <si>
    <t>Полутин Сергей</t>
  </si>
  <si>
    <t>104.7</t>
  </si>
  <si>
    <t>212.5</t>
  </si>
  <si>
    <t>Богомол Богдан</t>
  </si>
  <si>
    <t>207.5</t>
  </si>
  <si>
    <t>Лелёкин Николай</t>
  </si>
  <si>
    <t>105.8</t>
  </si>
  <si>
    <t>Филиппов Василий</t>
  </si>
  <si>
    <t>162.5</t>
  </si>
  <si>
    <t>Кирюхин Иван</t>
  </si>
  <si>
    <t>106.6</t>
  </si>
  <si>
    <t>Богомолов Алексей</t>
  </si>
  <si>
    <t>108.4</t>
  </si>
  <si>
    <t xml:space="preserve"> </t>
  </si>
  <si>
    <t>Хайтович Никита</t>
  </si>
  <si>
    <t>Чекачков Андрей</t>
  </si>
  <si>
    <t>121.5</t>
  </si>
  <si>
    <t>Колесник Роман</t>
  </si>
  <si>
    <t>Афанасьев Олег</t>
  </si>
  <si>
    <t>182.5</t>
  </si>
  <si>
    <t>Чемпионат Республики Крым по пауэрлифтингу, жиму лежа, и становой тяге, 7-8.11.2015., г. Симферополь</t>
  </si>
  <si>
    <t>ПРИСЕД</t>
  </si>
  <si>
    <t>ИТОГ</t>
  </si>
  <si>
    <t>Сумма</t>
  </si>
  <si>
    <t>52.5</t>
  </si>
  <si>
    <t>46.1</t>
  </si>
  <si>
    <t>42.5</t>
  </si>
  <si>
    <t>50.6</t>
  </si>
  <si>
    <t>37.5</t>
  </si>
  <si>
    <t>Рикман Элина</t>
  </si>
  <si>
    <t xml:space="preserve"> 03.07.1999</t>
  </si>
  <si>
    <t>74.4</t>
  </si>
  <si>
    <t>81.9</t>
  </si>
  <si>
    <t>59.3</t>
  </si>
  <si>
    <t>67.4</t>
  </si>
  <si>
    <t>67.3</t>
  </si>
  <si>
    <t>82.2</t>
  </si>
  <si>
    <t>79.2</t>
  </si>
  <si>
    <t>Максимов Александр</t>
  </si>
  <si>
    <t>192.5</t>
  </si>
  <si>
    <t>Чебан Ярослав</t>
  </si>
  <si>
    <t>Домаск</t>
  </si>
  <si>
    <t xml:space="preserve">Мамутов Сеит-Ваап </t>
  </si>
  <si>
    <t>197.5</t>
  </si>
  <si>
    <t>Гриценко Денис</t>
  </si>
  <si>
    <t>95.1</t>
  </si>
  <si>
    <t>Цуркан Роман</t>
  </si>
  <si>
    <t>107.3</t>
  </si>
  <si>
    <t>Пынько Александр</t>
  </si>
  <si>
    <t>с.Котельниково</t>
  </si>
  <si>
    <t>108.5</t>
  </si>
  <si>
    <t>Калиниченко Александр</t>
  </si>
  <si>
    <t>111.7</t>
  </si>
  <si>
    <t>Быстриков Ян</t>
  </si>
  <si>
    <t>72.3</t>
  </si>
  <si>
    <t>282.5</t>
  </si>
  <si>
    <t>222.5</t>
  </si>
  <si>
    <t>232.5</t>
  </si>
  <si>
    <t>225.5</t>
  </si>
  <si>
    <t>146.3</t>
  </si>
  <si>
    <t>jun/open</t>
  </si>
  <si>
    <t>55.2</t>
  </si>
  <si>
    <t>66.0</t>
  </si>
  <si>
    <t>1/1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</si>
</sst>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trike/>
      <sz val="11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1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center" vertical="center"/>
    </xf>
    <xf numFmtId="14" fontId="47" fillId="0" borderId="13" xfId="0" applyNumberFormat="1" applyFont="1" applyFill="1" applyBorder="1" applyAlignment="1">
      <alignment horizontal="center" vertical="center"/>
    </xf>
    <xf numFmtId="2" fontId="47" fillId="0" borderId="13" xfId="0" applyNumberFormat="1" applyFont="1" applyFill="1" applyBorder="1" applyAlignment="1">
      <alignment horizontal="center" vertical="center"/>
    </xf>
    <xf numFmtId="164" fontId="47" fillId="0" borderId="13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center" vertical="center"/>
    </xf>
    <xf numFmtId="14" fontId="47" fillId="0" borderId="16" xfId="0" applyNumberFormat="1" applyFont="1" applyFill="1" applyBorder="1" applyAlignment="1">
      <alignment horizontal="center" vertical="center"/>
    </xf>
    <xf numFmtId="2" fontId="47" fillId="0" borderId="16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164" fontId="47" fillId="0" borderId="16" xfId="0" applyNumberFormat="1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center" vertical="center"/>
    </xf>
    <xf numFmtId="14" fontId="47" fillId="0" borderId="19" xfId="0" applyNumberFormat="1" applyFont="1" applyFill="1" applyBorder="1" applyAlignment="1">
      <alignment horizontal="center" vertical="center"/>
    </xf>
    <xf numFmtId="2" fontId="47" fillId="0" borderId="20" xfId="0" applyNumberFormat="1" applyFont="1" applyFill="1" applyBorder="1" applyAlignment="1">
      <alignment horizontal="center" vertical="center"/>
    </xf>
    <xf numFmtId="164" fontId="47" fillId="0" borderId="20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left" vertical="center"/>
    </xf>
    <xf numFmtId="0" fontId="47" fillId="0" borderId="22" xfId="0" applyFont="1" applyFill="1" applyBorder="1" applyAlignment="1">
      <alignment horizontal="center" vertical="center"/>
    </xf>
    <xf numFmtId="14" fontId="47" fillId="0" borderId="22" xfId="0" applyNumberFormat="1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2" fontId="47" fillId="0" borderId="23" xfId="0" applyNumberFormat="1" applyFont="1" applyFill="1" applyBorder="1" applyAlignment="1">
      <alignment horizontal="center" vertical="center"/>
    </xf>
    <xf numFmtId="164" fontId="47" fillId="0" borderId="23" xfId="0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164" fontId="47" fillId="0" borderId="25" xfId="0" applyNumberFormat="1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left" vertical="center"/>
    </xf>
    <xf numFmtId="0" fontId="47" fillId="0" borderId="27" xfId="0" applyFont="1" applyFill="1" applyBorder="1" applyAlignment="1">
      <alignment horizontal="center" vertical="center"/>
    </xf>
    <xf numFmtId="14" fontId="47" fillId="0" borderId="27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left" vertical="center"/>
    </xf>
    <xf numFmtId="14" fontId="47" fillId="0" borderId="20" xfId="0" applyNumberFormat="1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left" vertical="center"/>
    </xf>
    <xf numFmtId="14" fontId="47" fillId="0" borderId="23" xfId="0" applyNumberFormat="1" applyFont="1" applyFill="1" applyBorder="1" applyAlignment="1">
      <alignment horizontal="center" vertical="center"/>
    </xf>
    <xf numFmtId="2" fontId="47" fillId="0" borderId="19" xfId="0" applyNumberFormat="1" applyFont="1" applyFill="1" applyBorder="1" applyAlignment="1">
      <alignment horizontal="center" vertical="center"/>
    </xf>
    <xf numFmtId="164" fontId="47" fillId="0" borderId="19" xfId="0" applyNumberFormat="1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14" fontId="47" fillId="0" borderId="19" xfId="0" applyNumberFormat="1" applyFont="1" applyFill="1" applyBorder="1" applyAlignment="1">
      <alignment horizontal="center"/>
    </xf>
    <xf numFmtId="0" fontId="47" fillId="0" borderId="23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14" fontId="47" fillId="0" borderId="13" xfId="0" applyNumberFormat="1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/>
    </xf>
    <xf numFmtId="14" fontId="47" fillId="0" borderId="23" xfId="0" applyNumberFormat="1" applyFont="1" applyFill="1" applyBorder="1" applyAlignment="1">
      <alignment horizontal="center"/>
    </xf>
    <xf numFmtId="0" fontId="47" fillId="0" borderId="19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2" fontId="47" fillId="0" borderId="22" xfId="0" applyNumberFormat="1" applyFont="1" applyFill="1" applyBorder="1" applyAlignment="1">
      <alignment horizontal="center" vertical="center"/>
    </xf>
    <xf numFmtId="164" fontId="47" fillId="0" borderId="22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14" fontId="47" fillId="0" borderId="22" xfId="0" applyNumberFormat="1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2" fontId="47" fillId="0" borderId="13" xfId="0" applyNumberFormat="1" applyFont="1" applyFill="1" applyBorder="1" applyAlignment="1">
      <alignment horizontal="center" vertical="center" wrapText="1"/>
    </xf>
    <xf numFmtId="164" fontId="47" fillId="0" borderId="13" xfId="0" applyNumberFormat="1" applyFont="1" applyFill="1" applyBorder="1" applyAlignment="1">
      <alignment horizontal="center" vertical="center" wrapText="1"/>
    </xf>
    <xf numFmtId="0" fontId="47" fillId="0" borderId="23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/>
    </xf>
    <xf numFmtId="0" fontId="47" fillId="0" borderId="22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left" vertical="center" wrapText="1"/>
    </xf>
    <xf numFmtId="0" fontId="47" fillId="0" borderId="30" xfId="0" applyFont="1" applyFill="1" applyBorder="1" applyAlignment="1">
      <alignment horizontal="center" vertical="center" wrapText="1"/>
    </xf>
    <xf numFmtId="14" fontId="47" fillId="0" borderId="30" xfId="0" applyNumberFormat="1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left" vertical="center" wrapText="1"/>
    </xf>
    <xf numFmtId="14" fontId="47" fillId="0" borderId="23" xfId="0" applyNumberFormat="1" applyFont="1" applyFill="1" applyBorder="1" applyAlignment="1">
      <alignment horizontal="center" vertical="center" wrapText="1"/>
    </xf>
    <xf numFmtId="2" fontId="47" fillId="0" borderId="23" xfId="0" applyNumberFormat="1" applyFont="1" applyFill="1" applyBorder="1" applyAlignment="1">
      <alignment horizontal="center" vertical="center" wrapText="1"/>
    </xf>
    <xf numFmtId="164" fontId="47" fillId="0" borderId="23" xfId="0" applyNumberFormat="1" applyFont="1" applyFill="1" applyBorder="1" applyAlignment="1">
      <alignment horizontal="center" vertical="center" wrapText="1"/>
    </xf>
    <xf numFmtId="14" fontId="47" fillId="0" borderId="30" xfId="0" applyNumberFormat="1" applyFont="1" applyFill="1" applyBorder="1" applyAlignment="1">
      <alignment horizontal="center" wrapText="1"/>
    </xf>
    <xf numFmtId="14" fontId="47" fillId="0" borderId="23" xfId="0" applyNumberFormat="1" applyFont="1" applyFill="1" applyBorder="1" applyAlignment="1">
      <alignment horizontal="center" wrapText="1"/>
    </xf>
    <xf numFmtId="0" fontId="47" fillId="0" borderId="16" xfId="0" applyFont="1" applyFill="1" applyBorder="1" applyAlignment="1">
      <alignment horizontal="left" vertical="center" wrapText="1"/>
    </xf>
    <xf numFmtId="2" fontId="47" fillId="0" borderId="16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/>
    </xf>
    <xf numFmtId="14" fontId="47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14" fontId="10" fillId="0" borderId="20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14" fontId="10" fillId="0" borderId="25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4" fontId="10" fillId="0" borderId="23" xfId="0" applyNumberFormat="1" applyFont="1" applyFill="1" applyBorder="1" applyAlignment="1">
      <alignment horizontal="center" vertical="center"/>
    </xf>
    <xf numFmtId="0" fontId="47" fillId="0" borderId="34" xfId="0" applyNumberFormat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NumberFormat="1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41" xfId="0" applyNumberFormat="1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164" fontId="47" fillId="0" borderId="42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164" fontId="47" fillId="0" borderId="30" xfId="0" applyNumberFormat="1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wrapText="1"/>
    </xf>
    <xf numFmtId="0" fontId="47" fillId="0" borderId="40" xfId="0" applyNumberFormat="1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left" vertical="center"/>
    </xf>
    <xf numFmtId="14" fontId="47" fillId="0" borderId="3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7" fillId="0" borderId="42" xfId="0" applyNumberFormat="1" applyFont="1" applyFill="1" applyBorder="1" applyAlignment="1">
      <alignment horizontal="center" vertical="center"/>
    </xf>
    <xf numFmtId="0" fontId="46" fillId="0" borderId="23" xfId="0" applyNumberFormat="1" applyFont="1" applyFill="1" applyBorder="1" applyAlignment="1">
      <alignment horizontal="center" vertical="center"/>
    </xf>
    <xf numFmtId="0" fontId="47" fillId="0" borderId="43" xfId="0" applyNumberFormat="1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14" fontId="47" fillId="0" borderId="20" xfId="0" applyNumberFormat="1" applyFont="1" applyFill="1" applyBorder="1" applyAlignment="1">
      <alignment horizontal="center"/>
    </xf>
    <xf numFmtId="0" fontId="47" fillId="0" borderId="45" xfId="0" applyNumberFormat="1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0" fontId="47" fillId="0" borderId="47" xfId="0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48" xfId="0" applyNumberFormat="1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14" fontId="47" fillId="0" borderId="23" xfId="0" applyNumberFormat="1" applyFont="1" applyBorder="1" applyAlignment="1">
      <alignment horizontal="center"/>
    </xf>
    <xf numFmtId="14" fontId="47" fillId="0" borderId="22" xfId="0" applyNumberFormat="1" applyFont="1" applyBorder="1" applyAlignment="1">
      <alignment horizontal="center"/>
    </xf>
    <xf numFmtId="0" fontId="47" fillId="0" borderId="22" xfId="0" applyFont="1" applyFill="1" applyBorder="1" applyAlignment="1">
      <alignment horizontal="left" vertical="center" wrapText="1"/>
    </xf>
    <xf numFmtId="14" fontId="47" fillId="0" borderId="22" xfId="0" applyNumberFormat="1" applyFont="1" applyFill="1" applyBorder="1" applyAlignment="1">
      <alignment horizontal="center" wrapText="1"/>
    </xf>
    <xf numFmtId="14" fontId="47" fillId="0" borderId="19" xfId="0" applyNumberFormat="1" applyFont="1" applyBorder="1" applyAlignment="1">
      <alignment horizontal="center"/>
    </xf>
    <xf numFmtId="0" fontId="47" fillId="0" borderId="21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22" xfId="0" applyNumberFormat="1" applyFont="1" applyFill="1" applyBorder="1" applyAlignment="1">
      <alignment horizontal="center" vertical="center" wrapText="1"/>
    </xf>
    <xf numFmtId="2" fontId="47" fillId="0" borderId="19" xfId="0" applyNumberFormat="1" applyFont="1" applyFill="1" applyBorder="1" applyAlignment="1">
      <alignment horizontal="center" vertical="center" wrapText="1"/>
    </xf>
    <xf numFmtId="164" fontId="47" fillId="0" borderId="19" xfId="0" applyNumberFormat="1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/>
    </xf>
    <xf numFmtId="0" fontId="48" fillId="0" borderId="23" xfId="0" applyNumberFormat="1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2" fontId="47" fillId="0" borderId="27" xfId="0" applyNumberFormat="1" applyFont="1" applyFill="1" applyBorder="1" applyAlignment="1">
      <alignment horizontal="center" vertical="center"/>
    </xf>
    <xf numFmtId="164" fontId="47" fillId="0" borderId="27" xfId="0" applyNumberFormat="1" applyFont="1" applyFill="1" applyBorder="1" applyAlignment="1">
      <alignment horizontal="center" vertical="center"/>
    </xf>
    <xf numFmtId="0" fontId="47" fillId="0" borderId="27" xfId="0" applyNumberFormat="1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/>
    </xf>
    <xf numFmtId="0" fontId="47" fillId="0" borderId="20" xfId="0" applyNumberFormat="1" applyFont="1" applyFill="1" applyBorder="1" applyAlignment="1">
      <alignment horizontal="center" vertical="center"/>
    </xf>
    <xf numFmtId="0" fontId="48" fillId="0" borderId="20" xfId="0" applyNumberFormat="1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2" fontId="47" fillId="0" borderId="30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7" fillId="0" borderId="30" xfId="0" applyFont="1" applyBorder="1" applyAlignment="1">
      <alignment/>
    </xf>
    <xf numFmtId="14" fontId="47" fillId="0" borderId="30" xfId="0" applyNumberFormat="1" applyFont="1" applyFill="1" applyBorder="1" applyAlignment="1">
      <alignment horizontal="center" vertical="center"/>
    </xf>
    <xf numFmtId="0" fontId="48" fillId="0" borderId="22" xfId="0" applyNumberFormat="1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23" xfId="0" applyNumberFormat="1" applyFont="1" applyFill="1" applyBorder="1" applyAlignment="1">
      <alignment horizontal="center" vertical="center"/>
    </xf>
    <xf numFmtId="0" fontId="47" fillId="0" borderId="27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164" fontId="49" fillId="0" borderId="23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2" fontId="47" fillId="0" borderId="22" xfId="0" applyNumberFormat="1" applyFont="1" applyFill="1" applyBorder="1" applyAlignment="1">
      <alignment horizontal="center" vertical="center" wrapText="1"/>
    </xf>
    <xf numFmtId="164" fontId="47" fillId="0" borderId="22" xfId="0" applyNumberFormat="1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39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left" vertical="center"/>
    </xf>
    <xf numFmtId="14" fontId="47" fillId="0" borderId="25" xfId="0" applyNumberFormat="1" applyFont="1" applyFill="1" applyBorder="1" applyAlignment="1">
      <alignment horizontal="center" vertical="center"/>
    </xf>
    <xf numFmtId="2" fontId="47" fillId="0" borderId="25" xfId="0" applyNumberFormat="1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46" fillId="0" borderId="54" xfId="0" applyFont="1" applyBorder="1" applyAlignment="1">
      <alignment horizontal="center"/>
    </xf>
    <xf numFmtId="0" fontId="46" fillId="0" borderId="43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49" fontId="46" fillId="0" borderId="4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29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42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50" fillId="33" borderId="57" xfId="0" applyFont="1" applyFill="1" applyBorder="1" applyAlignment="1">
      <alignment horizontal="center" vertical="center"/>
    </xf>
    <xf numFmtId="0" fontId="50" fillId="33" borderId="58" xfId="0" applyFont="1" applyFill="1" applyBorder="1" applyAlignment="1">
      <alignment horizontal="center" vertical="center"/>
    </xf>
    <xf numFmtId="0" fontId="50" fillId="33" borderId="59" xfId="0" applyFont="1" applyFill="1" applyBorder="1" applyAlignment="1">
      <alignment horizontal="center" vertical="center"/>
    </xf>
    <xf numFmtId="0" fontId="50" fillId="33" borderId="5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60" xfId="0" applyFont="1" applyFill="1" applyBorder="1" applyAlignment="1">
      <alignment horizontal="center" vertical="center"/>
    </xf>
    <xf numFmtId="0" fontId="50" fillId="33" borderId="61" xfId="0" applyFont="1" applyFill="1" applyBorder="1" applyAlignment="1">
      <alignment horizontal="center" vertical="center"/>
    </xf>
    <xf numFmtId="0" fontId="50" fillId="33" borderId="62" xfId="0" applyFont="1" applyFill="1" applyBorder="1" applyAlignment="1">
      <alignment horizontal="center" vertical="center"/>
    </xf>
    <xf numFmtId="0" fontId="50" fillId="33" borderId="6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64" xfId="0" applyFont="1" applyFill="1" applyBorder="1" applyAlignment="1">
      <alignment horizontal="center" vertical="center" wrapText="1"/>
    </xf>
    <xf numFmtId="0" fontId="46" fillId="0" borderId="6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64" fontId="46" fillId="0" borderId="61" xfId="0" applyNumberFormat="1" applyFont="1" applyFill="1" applyBorder="1" applyAlignment="1">
      <alignment horizontal="center" vertical="center"/>
    </xf>
    <xf numFmtId="164" fontId="46" fillId="0" borderId="62" xfId="0" applyNumberFormat="1" applyFont="1" applyFill="1" applyBorder="1" applyAlignment="1">
      <alignment horizontal="center" vertical="center"/>
    </xf>
    <xf numFmtId="164" fontId="46" fillId="0" borderId="63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2" fontId="46" fillId="0" borderId="13" xfId="0" applyNumberFormat="1" applyFont="1" applyFill="1" applyBorder="1" applyAlignment="1">
      <alignment horizontal="center" vertical="center" wrapText="1"/>
    </xf>
    <xf numFmtId="2" fontId="46" fillId="0" borderId="23" xfId="0" applyNumberFormat="1" applyFont="1" applyFill="1" applyBorder="1" applyAlignment="1">
      <alignment horizontal="center" vertical="center" wrapText="1"/>
    </xf>
    <xf numFmtId="164" fontId="46" fillId="0" borderId="13" xfId="0" applyNumberFormat="1" applyFont="1" applyFill="1" applyBorder="1" applyAlignment="1">
      <alignment horizontal="center" vertical="center" wrapText="1"/>
    </xf>
    <xf numFmtId="164" fontId="46" fillId="0" borderId="2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64" xfId="0" applyFont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69" xfId="0" applyFont="1" applyBorder="1" applyAlignment="1">
      <alignment horizontal="center" vertical="center" wrapText="1"/>
    </xf>
    <xf numFmtId="0" fontId="46" fillId="0" borderId="70" xfId="0" applyFont="1" applyBorder="1" applyAlignment="1">
      <alignment horizontal="center" wrapText="1"/>
    </xf>
    <xf numFmtId="0" fontId="46" fillId="0" borderId="69" xfId="0" applyFont="1" applyBorder="1" applyAlignment="1">
      <alignment horizontal="center" wrapText="1"/>
    </xf>
    <xf numFmtId="164" fontId="46" fillId="0" borderId="45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46" fillId="0" borderId="4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164" fontId="52" fillId="0" borderId="13" xfId="0" applyNumberFormat="1" applyFont="1" applyFill="1" applyBorder="1" applyAlignment="1">
      <alignment horizontal="center" vertical="center" wrapText="1"/>
    </xf>
    <xf numFmtId="164" fontId="52" fillId="0" borderId="2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71" xfId="0" applyFont="1" applyFill="1" applyBorder="1" applyAlignment="1">
      <alignment horizontal="center" vertical="center" wrapText="1"/>
    </xf>
    <xf numFmtId="0" fontId="46" fillId="0" borderId="71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46" fillId="0" borderId="7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7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00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4.57421875" style="100" customWidth="1"/>
    <col min="2" max="2" width="5.7109375" style="101" customWidth="1"/>
    <col min="3" max="3" width="22.28125" style="102" bestFit="1" customWidth="1"/>
    <col min="4" max="4" width="19.8515625" style="103" bestFit="1" customWidth="1"/>
    <col min="5" max="5" width="11.140625" style="223" customWidth="1"/>
    <col min="6" max="6" width="15.8515625" style="103" customWidth="1"/>
    <col min="7" max="7" width="7.57421875" style="104" bestFit="1" customWidth="1"/>
    <col min="8" max="8" width="9.421875" style="105" customWidth="1"/>
    <col min="9" max="9" width="7.57421875" style="103" customWidth="1"/>
    <col min="10" max="10" width="7.7109375" style="103" customWidth="1"/>
    <col min="11" max="11" width="6.57421875" style="103" customWidth="1"/>
    <col min="12" max="12" width="4.00390625" style="103" customWidth="1"/>
    <col min="13" max="13" width="8.57421875" style="101" customWidth="1"/>
    <col min="14" max="14" width="10.57421875" style="105" customWidth="1"/>
    <col min="15" max="15" width="10.57421875" style="187" customWidth="1"/>
    <col min="16" max="16" width="14.7109375" style="103" customWidth="1"/>
    <col min="17" max="16384" width="9.140625" style="103" customWidth="1"/>
  </cols>
  <sheetData>
    <row r="1" spans="1:16" ht="18.75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8.75">
      <c r="A2" s="298" t="s">
        <v>101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300"/>
    </row>
    <row r="3" spans="1:16" ht="19.5" thickBot="1">
      <c r="A3" s="301" t="s">
        <v>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3"/>
    </row>
    <row r="4" spans="1:16" ht="15.75" thickBot="1">
      <c r="A4" s="304" t="s">
        <v>3</v>
      </c>
      <c r="B4" s="305" t="s">
        <v>4</v>
      </c>
      <c r="C4" s="306" t="s">
        <v>5</v>
      </c>
      <c r="D4" s="305" t="s">
        <v>6</v>
      </c>
      <c r="E4" s="308" t="s">
        <v>7</v>
      </c>
      <c r="F4" s="305" t="s">
        <v>8</v>
      </c>
      <c r="G4" s="309" t="s">
        <v>9</v>
      </c>
      <c r="H4" s="313" t="s">
        <v>10</v>
      </c>
      <c r="I4" s="314" t="s">
        <v>102</v>
      </c>
      <c r="J4" s="314"/>
      <c r="K4" s="314"/>
      <c r="L4" s="314"/>
      <c r="M4" s="314"/>
      <c r="N4" s="314"/>
      <c r="O4" s="315" t="s">
        <v>103</v>
      </c>
      <c r="P4" s="305" t="s">
        <v>95</v>
      </c>
    </row>
    <row r="5" spans="1:16" s="101" customFormat="1" ht="15" thickBot="1">
      <c r="A5" s="304"/>
      <c r="B5" s="305"/>
      <c r="C5" s="307"/>
      <c r="D5" s="305"/>
      <c r="E5" s="308"/>
      <c r="F5" s="305"/>
      <c r="G5" s="309"/>
      <c r="H5" s="313"/>
      <c r="I5" s="2">
        <v>1</v>
      </c>
      <c r="J5" s="2">
        <v>2</v>
      </c>
      <c r="K5" s="2">
        <v>3</v>
      </c>
      <c r="L5" s="2">
        <v>4</v>
      </c>
      <c r="M5" s="2" t="s">
        <v>13</v>
      </c>
      <c r="N5" s="3" t="s">
        <v>14</v>
      </c>
      <c r="O5" s="315"/>
      <c r="P5" s="305"/>
    </row>
    <row r="6" spans="1:16" ht="15.75" thickBot="1">
      <c r="A6" s="316" t="s">
        <v>15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8"/>
    </row>
    <row r="7" spans="1:16" ht="15">
      <c r="A7" s="22">
        <v>1</v>
      </c>
      <c r="B7" s="57">
        <v>48</v>
      </c>
      <c r="C7" s="6" t="s">
        <v>124</v>
      </c>
      <c r="D7" s="7" t="s">
        <v>20</v>
      </c>
      <c r="E7" s="60">
        <v>34663</v>
      </c>
      <c r="F7" s="7" t="s">
        <v>18</v>
      </c>
      <c r="G7" s="9" t="s">
        <v>125</v>
      </c>
      <c r="H7" s="10">
        <v>1.037</v>
      </c>
      <c r="I7" s="45">
        <v>65</v>
      </c>
      <c r="J7" s="7">
        <v>70</v>
      </c>
      <c r="K7" s="7" t="s">
        <v>126</v>
      </c>
      <c r="L7" s="7"/>
      <c r="M7" s="12">
        <v>73.5</v>
      </c>
      <c r="N7" s="38">
        <f>H7*M7</f>
        <v>76.2195</v>
      </c>
      <c r="O7" s="170">
        <v>1</v>
      </c>
      <c r="P7" s="171">
        <v>1</v>
      </c>
    </row>
    <row r="8" spans="1:16" ht="15">
      <c r="A8" s="22">
        <v>2</v>
      </c>
      <c r="B8" s="53"/>
      <c r="C8" s="48" t="s">
        <v>127</v>
      </c>
      <c r="D8" s="36" t="s">
        <v>110</v>
      </c>
      <c r="E8" s="65">
        <v>32729</v>
      </c>
      <c r="F8" s="36" t="s">
        <v>18</v>
      </c>
      <c r="G8" s="37" t="s">
        <v>125</v>
      </c>
      <c r="H8" s="38"/>
      <c r="I8" s="64">
        <v>55</v>
      </c>
      <c r="J8" s="36">
        <v>55</v>
      </c>
      <c r="K8" s="64">
        <v>60</v>
      </c>
      <c r="L8" s="36"/>
      <c r="M8" s="56">
        <v>55</v>
      </c>
      <c r="N8" s="38">
        <f>M8*H8</f>
        <v>0</v>
      </c>
      <c r="O8" s="172">
        <v>2</v>
      </c>
      <c r="P8" s="173"/>
    </row>
    <row r="9" spans="1:16" ht="15.75" thickBot="1">
      <c r="A9" s="22">
        <v>3</v>
      </c>
      <c r="B9" s="32"/>
      <c r="C9" s="15" t="s">
        <v>128</v>
      </c>
      <c r="D9" s="16" t="s">
        <v>20</v>
      </c>
      <c r="E9" s="17">
        <v>30692</v>
      </c>
      <c r="F9" s="16" t="s">
        <v>18</v>
      </c>
      <c r="G9" s="68" t="s">
        <v>129</v>
      </c>
      <c r="H9" s="69"/>
      <c r="I9" s="75">
        <v>45</v>
      </c>
      <c r="J9" s="34">
        <v>50</v>
      </c>
      <c r="K9" s="70">
        <v>55</v>
      </c>
      <c r="L9" s="34"/>
      <c r="M9" s="71">
        <v>50</v>
      </c>
      <c r="N9" s="38">
        <f>M9*H9</f>
        <v>0</v>
      </c>
      <c r="O9" s="174">
        <v>3</v>
      </c>
      <c r="P9" s="175"/>
    </row>
    <row r="10" spans="1:16" ht="15">
      <c r="A10" s="22">
        <v>4</v>
      </c>
      <c r="B10" s="57">
        <v>52</v>
      </c>
      <c r="C10" s="24" t="s">
        <v>130</v>
      </c>
      <c r="D10" s="25" t="s">
        <v>110</v>
      </c>
      <c r="E10" s="54">
        <v>36329</v>
      </c>
      <c r="F10" s="25" t="s">
        <v>18</v>
      </c>
      <c r="G10" s="9">
        <v>50.5</v>
      </c>
      <c r="H10" s="10">
        <v>0.9919</v>
      </c>
      <c r="I10" s="7">
        <v>55</v>
      </c>
      <c r="J10" s="7">
        <v>60</v>
      </c>
      <c r="K10" s="7">
        <v>65</v>
      </c>
      <c r="L10" s="7"/>
      <c r="M10" s="176">
        <v>65</v>
      </c>
      <c r="N10" s="177">
        <f>M10*H10</f>
        <v>64.4735</v>
      </c>
      <c r="O10" s="170">
        <v>1</v>
      </c>
      <c r="P10" s="171">
        <v>2</v>
      </c>
    </row>
    <row r="11" spans="1:16" ht="15">
      <c r="A11" s="22">
        <v>5</v>
      </c>
      <c r="B11" s="32"/>
      <c r="C11" s="33" t="s">
        <v>130</v>
      </c>
      <c r="D11" s="34" t="s">
        <v>110</v>
      </c>
      <c r="E11" s="72">
        <v>36329</v>
      </c>
      <c r="F11" s="36" t="s">
        <v>44</v>
      </c>
      <c r="G11" s="68" t="s">
        <v>131</v>
      </c>
      <c r="H11" s="69"/>
      <c r="I11" s="34">
        <v>55</v>
      </c>
      <c r="J11" s="34">
        <v>60</v>
      </c>
      <c r="K11" s="34">
        <v>65</v>
      </c>
      <c r="L11" s="34"/>
      <c r="M11" s="71">
        <v>65</v>
      </c>
      <c r="N11" s="51">
        <f>M11*H11</f>
        <v>0</v>
      </c>
      <c r="O11" s="174">
        <v>1</v>
      </c>
      <c r="P11" s="175"/>
    </row>
    <row r="12" spans="1:16" ht="15.75" thickBot="1">
      <c r="A12" s="22">
        <v>6</v>
      </c>
      <c r="B12" s="32"/>
      <c r="C12" s="48" t="s">
        <v>132</v>
      </c>
      <c r="D12" s="36" t="s">
        <v>110</v>
      </c>
      <c r="E12" s="65">
        <v>36329</v>
      </c>
      <c r="F12" s="36" t="s">
        <v>44</v>
      </c>
      <c r="G12" s="68" t="s">
        <v>133</v>
      </c>
      <c r="H12" s="69"/>
      <c r="I12" s="34">
        <v>50</v>
      </c>
      <c r="J12" s="34">
        <v>55</v>
      </c>
      <c r="K12" s="70" t="s">
        <v>134</v>
      </c>
      <c r="L12" s="34"/>
      <c r="M12" s="71">
        <v>55</v>
      </c>
      <c r="N12" s="51">
        <f>M12*H12</f>
        <v>0</v>
      </c>
      <c r="O12" s="174">
        <v>2</v>
      </c>
      <c r="P12" s="175"/>
    </row>
    <row r="13" spans="1:16" ht="15">
      <c r="A13" s="22">
        <v>7</v>
      </c>
      <c r="B13" s="86">
        <v>56</v>
      </c>
      <c r="C13" s="6" t="s">
        <v>135</v>
      </c>
      <c r="D13" s="7" t="s">
        <v>110</v>
      </c>
      <c r="E13" s="60">
        <v>36026</v>
      </c>
      <c r="F13" s="7" t="s">
        <v>18</v>
      </c>
      <c r="G13" s="9">
        <v>56</v>
      </c>
      <c r="H13" s="10">
        <v>0.9122</v>
      </c>
      <c r="I13" s="45">
        <v>55</v>
      </c>
      <c r="J13" s="7">
        <v>60</v>
      </c>
      <c r="K13" s="178" t="s">
        <v>136</v>
      </c>
      <c r="L13" s="7"/>
      <c r="M13" s="12">
        <v>60</v>
      </c>
      <c r="N13" s="179">
        <f>M13*H13</f>
        <v>54.732</v>
      </c>
      <c r="O13" s="170"/>
      <c r="P13" s="171">
        <v>3</v>
      </c>
    </row>
    <row r="14" spans="1:16" ht="15.75" thickBot="1">
      <c r="A14" s="22">
        <v>8</v>
      </c>
      <c r="B14" s="53"/>
      <c r="C14" s="15" t="s">
        <v>135</v>
      </c>
      <c r="D14" s="16" t="s">
        <v>110</v>
      </c>
      <c r="E14" s="85">
        <v>36026</v>
      </c>
      <c r="F14" s="16" t="s">
        <v>44</v>
      </c>
      <c r="G14" s="37">
        <v>56</v>
      </c>
      <c r="H14" s="38"/>
      <c r="I14" s="63">
        <v>55</v>
      </c>
      <c r="J14" s="63">
        <v>60</v>
      </c>
      <c r="K14" s="180" t="s">
        <v>136</v>
      </c>
      <c r="L14" s="36"/>
      <c r="M14" s="56">
        <v>60</v>
      </c>
      <c r="N14" s="38">
        <f>M14*H14</f>
        <v>0</v>
      </c>
      <c r="O14" s="172"/>
      <c r="P14" s="173"/>
    </row>
    <row r="15" spans="1:16" ht="15">
      <c r="A15" s="22">
        <v>9</v>
      </c>
      <c r="B15" s="57">
        <v>60</v>
      </c>
      <c r="C15" s="46" t="s">
        <v>137</v>
      </c>
      <c r="D15" s="30" t="s">
        <v>20</v>
      </c>
      <c r="E15" s="47">
        <v>36586</v>
      </c>
      <c r="F15" s="30" t="s">
        <v>30</v>
      </c>
      <c r="G15" s="9">
        <v>60</v>
      </c>
      <c r="H15" s="10"/>
      <c r="I15" s="7">
        <v>50</v>
      </c>
      <c r="J15" s="11">
        <v>55</v>
      </c>
      <c r="K15" s="11">
        <v>55</v>
      </c>
      <c r="L15" s="7"/>
      <c r="M15" s="12">
        <v>50</v>
      </c>
      <c r="N15" s="10">
        <f>M15*H15</f>
        <v>0</v>
      </c>
      <c r="O15" s="170">
        <v>1</v>
      </c>
      <c r="P15" s="171"/>
    </row>
    <row r="16" spans="1:16" ht="15">
      <c r="A16" s="22">
        <v>10</v>
      </c>
      <c r="B16" s="23"/>
      <c r="C16" s="33" t="s">
        <v>137</v>
      </c>
      <c r="D16" s="34" t="s">
        <v>20</v>
      </c>
      <c r="E16" s="35">
        <v>36586</v>
      </c>
      <c r="F16" s="34" t="s">
        <v>18</v>
      </c>
      <c r="G16" s="50">
        <v>60</v>
      </c>
      <c r="H16" s="51"/>
      <c r="I16" s="25">
        <v>50</v>
      </c>
      <c r="J16" s="164">
        <v>55</v>
      </c>
      <c r="K16" s="164">
        <v>55</v>
      </c>
      <c r="L16" s="25"/>
      <c r="M16" s="67">
        <v>50</v>
      </c>
      <c r="N16" s="51">
        <f>M16*H16</f>
        <v>0</v>
      </c>
      <c r="O16" s="181">
        <v>1</v>
      </c>
      <c r="P16" s="182"/>
    </row>
    <row r="17" spans="1:16" ht="15.75" thickBot="1">
      <c r="A17" s="22">
        <v>11</v>
      </c>
      <c r="B17" s="23"/>
      <c r="C17" s="48" t="s">
        <v>138</v>
      </c>
      <c r="D17" s="36" t="s">
        <v>43</v>
      </c>
      <c r="E17" s="65">
        <v>34231</v>
      </c>
      <c r="F17" s="36" t="s">
        <v>56</v>
      </c>
      <c r="G17" s="50">
        <v>60</v>
      </c>
      <c r="H17" s="51"/>
      <c r="I17" s="164">
        <v>55</v>
      </c>
      <c r="J17" s="25">
        <v>55</v>
      </c>
      <c r="K17" s="25">
        <v>60</v>
      </c>
      <c r="L17" s="25"/>
      <c r="M17" s="67">
        <v>60</v>
      </c>
      <c r="N17" s="51">
        <f>M17*H17</f>
        <v>0</v>
      </c>
      <c r="O17" s="181">
        <v>1</v>
      </c>
      <c r="P17" s="182"/>
    </row>
    <row r="18" spans="1:75" s="183" customFormat="1" ht="15.75" thickBot="1">
      <c r="A18" s="22">
        <v>12</v>
      </c>
      <c r="B18" s="57">
        <v>67.5</v>
      </c>
      <c r="C18" s="6" t="s">
        <v>33</v>
      </c>
      <c r="D18" s="7" t="s">
        <v>20</v>
      </c>
      <c r="E18" s="60">
        <v>32868</v>
      </c>
      <c r="F18" s="43" t="s">
        <v>18</v>
      </c>
      <c r="G18" s="9" t="s">
        <v>139</v>
      </c>
      <c r="H18" s="10"/>
      <c r="I18" s="11">
        <v>50</v>
      </c>
      <c r="J18" s="7">
        <v>50</v>
      </c>
      <c r="K18" s="11">
        <v>55</v>
      </c>
      <c r="L18" s="7"/>
      <c r="M18" s="12">
        <v>50</v>
      </c>
      <c r="N18" s="10">
        <v>0</v>
      </c>
      <c r="O18" s="170">
        <v>1</v>
      </c>
      <c r="P18" s="171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</row>
    <row r="19" spans="1:75" s="183" customFormat="1" ht="15.75" thickBot="1">
      <c r="A19" s="22">
        <v>13</v>
      </c>
      <c r="B19" s="57">
        <v>75</v>
      </c>
      <c r="C19" s="184" t="s">
        <v>140</v>
      </c>
      <c r="D19" s="58" t="s">
        <v>141</v>
      </c>
      <c r="E19" s="185">
        <v>37512</v>
      </c>
      <c r="F19" s="25" t="s">
        <v>30</v>
      </c>
      <c r="G19" s="9">
        <v>72</v>
      </c>
      <c r="H19" s="10"/>
      <c r="I19" s="52" t="s">
        <v>46</v>
      </c>
      <c r="J19" s="7">
        <v>70</v>
      </c>
      <c r="K19" s="45" t="s">
        <v>142</v>
      </c>
      <c r="L19" s="7">
        <v>75</v>
      </c>
      <c r="M19" s="12">
        <v>72.5</v>
      </c>
      <c r="N19" s="10">
        <f>M19*H19</f>
        <v>0</v>
      </c>
      <c r="O19" s="170">
        <v>1</v>
      </c>
      <c r="P19" s="171"/>
      <c r="Q19" s="103"/>
      <c r="R19" s="103"/>
      <c r="S19" s="103"/>
      <c r="T19" s="103"/>
      <c r="U19" s="105"/>
      <c r="V19" s="103"/>
      <c r="W19" s="105"/>
      <c r="X19" s="186"/>
      <c r="Y19" s="187"/>
      <c r="Z19" s="103"/>
      <c r="AA19" s="103"/>
      <c r="AB19" s="103"/>
      <c r="AC19" s="105"/>
      <c r="AD19" s="103"/>
      <c r="AE19" s="105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</row>
    <row r="20" spans="1:31" ht="15.75" thickBot="1">
      <c r="A20" s="22">
        <v>14</v>
      </c>
      <c r="B20" s="53"/>
      <c r="C20" s="48" t="s">
        <v>140</v>
      </c>
      <c r="D20" s="36" t="s">
        <v>141</v>
      </c>
      <c r="E20" s="65">
        <v>37512</v>
      </c>
      <c r="F20" s="36" t="s">
        <v>18</v>
      </c>
      <c r="G20" s="37">
        <v>72</v>
      </c>
      <c r="H20" s="10"/>
      <c r="I20" s="36" t="s">
        <v>46</v>
      </c>
      <c r="J20" s="36">
        <v>70</v>
      </c>
      <c r="K20" s="63" t="s">
        <v>142</v>
      </c>
      <c r="L20" s="36">
        <v>75</v>
      </c>
      <c r="M20" s="56">
        <v>72.5</v>
      </c>
      <c r="N20" s="10">
        <f>M20*H20</f>
        <v>0</v>
      </c>
      <c r="O20" s="172">
        <v>1</v>
      </c>
      <c r="P20" s="173"/>
      <c r="U20" s="105"/>
      <c r="W20" s="105"/>
      <c r="X20" s="186"/>
      <c r="Y20" s="187"/>
      <c r="AC20" s="105"/>
      <c r="AE20" s="105"/>
    </row>
    <row r="21" spans="1:16" ht="15.75" customHeight="1" thickBot="1">
      <c r="A21" s="304" t="s">
        <v>3</v>
      </c>
      <c r="B21" s="305" t="s">
        <v>4</v>
      </c>
      <c r="C21" s="306" t="s">
        <v>5</v>
      </c>
      <c r="D21" s="305" t="s">
        <v>6</v>
      </c>
      <c r="E21" s="308" t="s">
        <v>7</v>
      </c>
      <c r="F21" s="305" t="s">
        <v>8</v>
      </c>
      <c r="G21" s="309" t="s">
        <v>9</v>
      </c>
      <c r="H21" s="313" t="s">
        <v>10</v>
      </c>
      <c r="I21" s="314" t="s">
        <v>102</v>
      </c>
      <c r="J21" s="314"/>
      <c r="K21" s="314"/>
      <c r="L21" s="314"/>
      <c r="M21" s="314"/>
      <c r="N21" s="314"/>
      <c r="O21" s="188"/>
      <c r="P21" s="305" t="s">
        <v>95</v>
      </c>
    </row>
    <row r="22" spans="1:16" ht="15.75" thickBot="1">
      <c r="A22" s="304"/>
      <c r="B22" s="305"/>
      <c r="C22" s="307"/>
      <c r="D22" s="305"/>
      <c r="E22" s="308"/>
      <c r="F22" s="305"/>
      <c r="G22" s="309"/>
      <c r="H22" s="313"/>
      <c r="I22" s="2">
        <v>1</v>
      </c>
      <c r="J22" s="2">
        <v>2</v>
      </c>
      <c r="K22" s="2">
        <v>3</v>
      </c>
      <c r="L22" s="2">
        <v>4</v>
      </c>
      <c r="M22" s="2" t="s">
        <v>13</v>
      </c>
      <c r="N22" s="3" t="s">
        <v>39</v>
      </c>
      <c r="O22" s="188"/>
      <c r="P22" s="305"/>
    </row>
    <row r="23" spans="1:16" ht="15.75" thickBot="1">
      <c r="A23" s="310" t="s">
        <v>40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2"/>
    </row>
    <row r="24" spans="1:16" ht="15">
      <c r="A24" s="22">
        <v>1</v>
      </c>
      <c r="B24" s="57">
        <v>52</v>
      </c>
      <c r="C24" s="24" t="s">
        <v>143</v>
      </c>
      <c r="D24" s="25" t="s">
        <v>20</v>
      </c>
      <c r="E24" s="54">
        <v>38317</v>
      </c>
      <c r="F24" s="58" t="s">
        <v>144</v>
      </c>
      <c r="G24" s="9" t="s">
        <v>145</v>
      </c>
      <c r="H24" s="10"/>
      <c r="I24" s="7">
        <v>25</v>
      </c>
      <c r="J24" s="79">
        <v>27.5</v>
      </c>
      <c r="K24" s="7">
        <v>30</v>
      </c>
      <c r="L24" s="7"/>
      <c r="M24" s="12">
        <v>30</v>
      </c>
      <c r="N24" s="10">
        <f aca="true" t="shared" si="0" ref="N24:N87">M24*H24</f>
        <v>0</v>
      </c>
      <c r="O24" s="189">
        <v>1</v>
      </c>
      <c r="P24" s="171"/>
    </row>
    <row r="25" spans="1:16" ht="15.75" thickBot="1">
      <c r="A25" s="22">
        <v>2</v>
      </c>
      <c r="B25" s="53"/>
      <c r="C25" s="48" t="s">
        <v>146</v>
      </c>
      <c r="D25" s="36" t="s">
        <v>20</v>
      </c>
      <c r="E25" s="65">
        <v>39196</v>
      </c>
      <c r="F25" s="36" t="s">
        <v>144</v>
      </c>
      <c r="G25" s="37" t="s">
        <v>147</v>
      </c>
      <c r="H25" s="38"/>
      <c r="I25" s="63">
        <v>25</v>
      </c>
      <c r="J25" s="79">
        <v>27.5</v>
      </c>
      <c r="K25" s="64">
        <v>30</v>
      </c>
      <c r="L25" s="36"/>
      <c r="M25" s="190">
        <v>27.5</v>
      </c>
      <c r="N25" s="38">
        <f t="shared" si="0"/>
        <v>0</v>
      </c>
      <c r="O25" s="191">
        <v>2</v>
      </c>
      <c r="P25" s="173"/>
    </row>
    <row r="26" spans="1:16" ht="15">
      <c r="A26" s="22">
        <v>3</v>
      </c>
      <c r="B26" s="5">
        <v>56</v>
      </c>
      <c r="C26" s="6" t="s">
        <v>148</v>
      </c>
      <c r="D26" s="7" t="s">
        <v>22</v>
      </c>
      <c r="E26" s="60">
        <v>33971</v>
      </c>
      <c r="F26" s="7" t="s">
        <v>56</v>
      </c>
      <c r="G26" s="9" t="s">
        <v>149</v>
      </c>
      <c r="H26" s="10"/>
      <c r="I26" s="7">
        <v>90</v>
      </c>
      <c r="J26" s="7">
        <v>95</v>
      </c>
      <c r="K26" s="7">
        <v>100</v>
      </c>
      <c r="L26" s="7"/>
      <c r="M26" s="12"/>
      <c r="N26" s="10">
        <f t="shared" si="0"/>
        <v>0</v>
      </c>
      <c r="O26" s="189"/>
      <c r="P26" s="171"/>
    </row>
    <row r="27" spans="1:16" ht="15.75" thickBot="1">
      <c r="A27" s="22">
        <v>4</v>
      </c>
      <c r="B27" s="192"/>
      <c r="C27" s="46" t="s">
        <v>148</v>
      </c>
      <c r="D27" s="30" t="s">
        <v>22</v>
      </c>
      <c r="E27" s="193">
        <v>33971</v>
      </c>
      <c r="F27" s="30" t="s">
        <v>18</v>
      </c>
      <c r="G27" s="27" t="s">
        <v>149</v>
      </c>
      <c r="H27" s="28"/>
      <c r="I27" s="30">
        <v>90</v>
      </c>
      <c r="J27" s="30">
        <v>95</v>
      </c>
      <c r="K27" s="30">
        <v>100</v>
      </c>
      <c r="L27" s="30"/>
      <c r="M27" s="31"/>
      <c r="N27" s="28"/>
      <c r="O27" s="194"/>
      <c r="P27" s="195"/>
    </row>
    <row r="28" spans="1:16" ht="15">
      <c r="A28" s="13">
        <v>5</v>
      </c>
      <c r="B28" s="262">
        <v>60</v>
      </c>
      <c r="C28" s="6" t="s">
        <v>150</v>
      </c>
      <c r="D28" s="7" t="s">
        <v>151</v>
      </c>
      <c r="E28" s="60">
        <v>37438</v>
      </c>
      <c r="F28" s="7" t="s">
        <v>30</v>
      </c>
      <c r="G28" s="9" t="s">
        <v>152</v>
      </c>
      <c r="H28" s="10"/>
      <c r="I28" s="7">
        <v>55</v>
      </c>
      <c r="J28" s="11" t="s">
        <v>134</v>
      </c>
      <c r="K28" s="7" t="s">
        <v>134</v>
      </c>
      <c r="L28" s="7"/>
      <c r="M28" s="263" t="s">
        <v>134</v>
      </c>
      <c r="N28" s="10" t="e">
        <f t="shared" si="0"/>
        <v>#VALUE!</v>
      </c>
      <c r="O28" s="52">
        <v>1</v>
      </c>
      <c r="P28" s="171"/>
    </row>
    <row r="29" spans="1:16" ht="15">
      <c r="A29" s="13">
        <v>6</v>
      </c>
      <c r="B29" s="62"/>
      <c r="C29" s="48" t="s">
        <v>42</v>
      </c>
      <c r="D29" s="36" t="s">
        <v>43</v>
      </c>
      <c r="E29" s="49">
        <v>36349</v>
      </c>
      <c r="F29" s="36" t="s">
        <v>44</v>
      </c>
      <c r="G29" s="37">
        <v>60</v>
      </c>
      <c r="H29" s="38"/>
      <c r="I29" s="36">
        <v>75</v>
      </c>
      <c r="J29" s="36">
        <v>85</v>
      </c>
      <c r="K29" s="64">
        <v>95</v>
      </c>
      <c r="L29" s="36"/>
      <c r="M29" s="56">
        <v>85</v>
      </c>
      <c r="N29" s="38">
        <f t="shared" si="0"/>
        <v>0</v>
      </c>
      <c r="O29" s="79">
        <v>1</v>
      </c>
      <c r="P29" s="173"/>
    </row>
    <row r="30" spans="1:16" ht="15">
      <c r="A30" s="13">
        <v>7</v>
      </c>
      <c r="B30" s="62"/>
      <c r="C30" s="48" t="s">
        <v>153</v>
      </c>
      <c r="D30" s="36" t="s">
        <v>20</v>
      </c>
      <c r="E30" s="65">
        <v>36316</v>
      </c>
      <c r="F30" s="36" t="s">
        <v>44</v>
      </c>
      <c r="G30" s="37">
        <v>60</v>
      </c>
      <c r="H30" s="38"/>
      <c r="I30" s="180">
        <v>95</v>
      </c>
      <c r="J30" s="64">
        <v>95</v>
      </c>
      <c r="K30" s="64">
        <v>95</v>
      </c>
      <c r="L30" s="36"/>
      <c r="M30" s="56">
        <v>0</v>
      </c>
      <c r="N30" s="38">
        <f t="shared" si="0"/>
        <v>0</v>
      </c>
      <c r="O30" s="79"/>
      <c r="P30" s="173"/>
    </row>
    <row r="31" spans="1:16" ht="15.75" thickBot="1">
      <c r="A31" s="13">
        <v>8</v>
      </c>
      <c r="B31" s="14"/>
      <c r="C31" s="15" t="s">
        <v>154</v>
      </c>
      <c r="D31" s="16" t="s">
        <v>20</v>
      </c>
      <c r="E31" s="85">
        <v>35719</v>
      </c>
      <c r="F31" s="16" t="s">
        <v>26</v>
      </c>
      <c r="G31" s="18" t="s">
        <v>152</v>
      </c>
      <c r="H31" s="21"/>
      <c r="I31" s="16">
        <v>95</v>
      </c>
      <c r="J31" s="16" t="s">
        <v>155</v>
      </c>
      <c r="K31" s="20">
        <v>105</v>
      </c>
      <c r="L31" s="16"/>
      <c r="M31" s="19" t="s">
        <v>155</v>
      </c>
      <c r="N31" s="21" t="e">
        <f t="shared" si="0"/>
        <v>#VALUE!</v>
      </c>
      <c r="O31" s="245">
        <v>1</v>
      </c>
      <c r="P31" s="202"/>
    </row>
    <row r="32" spans="1:16" ht="15">
      <c r="A32" s="22">
        <v>9</v>
      </c>
      <c r="B32" s="23" t="s">
        <v>46</v>
      </c>
      <c r="C32" s="24" t="s">
        <v>156</v>
      </c>
      <c r="D32" s="25" t="s">
        <v>20</v>
      </c>
      <c r="E32" s="54">
        <v>34227</v>
      </c>
      <c r="F32" s="25" t="s">
        <v>56</v>
      </c>
      <c r="G32" s="50" t="s">
        <v>49</v>
      </c>
      <c r="H32" s="51"/>
      <c r="I32" s="25">
        <v>110</v>
      </c>
      <c r="J32" s="164">
        <v>120</v>
      </c>
      <c r="K32" s="164">
        <v>120</v>
      </c>
      <c r="L32" s="25"/>
      <c r="M32" s="67">
        <v>110</v>
      </c>
      <c r="N32" s="51">
        <f t="shared" si="0"/>
        <v>0</v>
      </c>
      <c r="O32" s="66">
        <v>1</v>
      </c>
      <c r="P32" s="182"/>
    </row>
    <row r="33" spans="1:16" ht="15">
      <c r="A33" s="22">
        <v>10</v>
      </c>
      <c r="B33" s="53"/>
      <c r="C33" s="48" t="s">
        <v>157</v>
      </c>
      <c r="D33" s="36" t="s">
        <v>20</v>
      </c>
      <c r="E33" s="65">
        <v>35282</v>
      </c>
      <c r="F33" s="36" t="s">
        <v>18</v>
      </c>
      <c r="G33" s="37" t="s">
        <v>158</v>
      </c>
      <c r="H33" s="38"/>
      <c r="I33" s="63">
        <v>80</v>
      </c>
      <c r="J33" s="36">
        <v>90</v>
      </c>
      <c r="K33" s="64">
        <v>95</v>
      </c>
      <c r="L33" s="36"/>
      <c r="M33" s="56">
        <v>90</v>
      </c>
      <c r="N33" s="38">
        <f t="shared" si="0"/>
        <v>0</v>
      </c>
      <c r="O33" s="191">
        <v>1</v>
      </c>
      <c r="P33" s="173"/>
    </row>
    <row r="34" spans="1:16" ht="15">
      <c r="A34" s="22">
        <v>11</v>
      </c>
      <c r="B34" s="32"/>
      <c r="C34" s="33" t="s">
        <v>159</v>
      </c>
      <c r="D34" s="34" t="s">
        <v>20</v>
      </c>
      <c r="E34" s="72">
        <v>32882</v>
      </c>
      <c r="F34" s="34" t="s">
        <v>18</v>
      </c>
      <c r="G34" s="68" t="s">
        <v>160</v>
      </c>
      <c r="H34" s="69"/>
      <c r="I34" s="34">
        <v>80</v>
      </c>
      <c r="J34" s="34">
        <v>85</v>
      </c>
      <c r="K34" s="34" t="s">
        <v>161</v>
      </c>
      <c r="L34" s="34"/>
      <c r="M34" s="71" t="s">
        <v>161</v>
      </c>
      <c r="N34" s="38" t="e">
        <f t="shared" si="0"/>
        <v>#VALUE!</v>
      </c>
      <c r="O34" s="198">
        <v>2</v>
      </c>
      <c r="P34" s="175"/>
    </row>
    <row r="35" spans="1:16" ht="15">
      <c r="A35" s="22">
        <v>12</v>
      </c>
      <c r="B35" s="32"/>
      <c r="C35" s="48" t="s">
        <v>47</v>
      </c>
      <c r="D35" s="36" t="s">
        <v>48</v>
      </c>
      <c r="E35" s="65">
        <v>36747</v>
      </c>
      <c r="F35" s="36" t="s">
        <v>30</v>
      </c>
      <c r="G35" s="37" t="s">
        <v>49</v>
      </c>
      <c r="H35" s="38"/>
      <c r="I35" s="36">
        <v>70</v>
      </c>
      <c r="J35" s="36">
        <v>75</v>
      </c>
      <c r="K35" s="36" t="s">
        <v>37</v>
      </c>
      <c r="L35" s="36"/>
      <c r="M35" s="56" t="s">
        <v>37</v>
      </c>
      <c r="N35" s="38" t="e">
        <f t="shared" si="0"/>
        <v>#VALUE!</v>
      </c>
      <c r="O35" s="198">
        <v>1</v>
      </c>
      <c r="P35" s="175"/>
    </row>
    <row r="36" spans="1:16" ht="15">
      <c r="A36" s="22">
        <v>13</v>
      </c>
      <c r="B36" s="32"/>
      <c r="C36" s="46" t="s">
        <v>162</v>
      </c>
      <c r="D36" s="30" t="s">
        <v>43</v>
      </c>
      <c r="E36" s="193">
        <v>35791</v>
      </c>
      <c r="F36" s="25" t="s">
        <v>44</v>
      </c>
      <c r="G36" s="27" t="s">
        <v>163</v>
      </c>
      <c r="H36" s="28"/>
      <c r="I36" s="30">
        <v>115</v>
      </c>
      <c r="J36" s="30">
        <v>120</v>
      </c>
      <c r="K36" s="199">
        <v>125</v>
      </c>
      <c r="L36" s="30"/>
      <c r="M36" s="31">
        <v>120</v>
      </c>
      <c r="N36" s="38">
        <f t="shared" si="0"/>
        <v>0</v>
      </c>
      <c r="O36" s="198">
        <v>1</v>
      </c>
      <c r="P36" s="175"/>
    </row>
    <row r="37" spans="1:16" ht="15">
      <c r="A37" s="22">
        <v>14</v>
      </c>
      <c r="B37" s="32"/>
      <c r="C37" s="33" t="s">
        <v>164</v>
      </c>
      <c r="D37" s="34" t="s">
        <v>20</v>
      </c>
      <c r="E37" s="35">
        <v>35381</v>
      </c>
      <c r="F37" s="25" t="s">
        <v>26</v>
      </c>
      <c r="G37" s="68" t="s">
        <v>165</v>
      </c>
      <c r="H37" s="69"/>
      <c r="I37" s="34" t="s">
        <v>166</v>
      </c>
      <c r="J37" s="34">
        <v>95</v>
      </c>
      <c r="K37" s="70">
        <v>100</v>
      </c>
      <c r="L37" s="34"/>
      <c r="M37" s="71">
        <v>95</v>
      </c>
      <c r="N37" s="38">
        <f t="shared" si="0"/>
        <v>0</v>
      </c>
      <c r="O37" s="198">
        <v>1</v>
      </c>
      <c r="P37" s="175"/>
    </row>
    <row r="38" spans="1:16" ht="15.75" thickBot="1">
      <c r="A38" s="22">
        <v>15</v>
      </c>
      <c r="B38" s="39"/>
      <c r="C38" s="15" t="s">
        <v>157</v>
      </c>
      <c r="D38" s="16" t="s">
        <v>20</v>
      </c>
      <c r="E38" s="85">
        <v>35282</v>
      </c>
      <c r="F38" s="200" t="s">
        <v>26</v>
      </c>
      <c r="G38" s="18" t="s">
        <v>158</v>
      </c>
      <c r="H38" s="21"/>
      <c r="I38" s="83">
        <v>80</v>
      </c>
      <c r="J38" s="16">
        <v>90</v>
      </c>
      <c r="K38" s="20">
        <v>95</v>
      </c>
      <c r="L38" s="16"/>
      <c r="M38" s="19">
        <v>90</v>
      </c>
      <c r="N38" s="21">
        <f t="shared" si="0"/>
        <v>0</v>
      </c>
      <c r="O38" s="201">
        <v>2</v>
      </c>
      <c r="P38" s="202"/>
    </row>
    <row r="39" spans="1:16" ht="15">
      <c r="A39" s="22">
        <v>16</v>
      </c>
      <c r="B39" s="5">
        <v>75</v>
      </c>
      <c r="C39" s="6" t="s">
        <v>167</v>
      </c>
      <c r="D39" s="7" t="s">
        <v>20</v>
      </c>
      <c r="E39" s="60">
        <v>34528</v>
      </c>
      <c r="F39" s="58" t="s">
        <v>56</v>
      </c>
      <c r="G39" s="9" t="s">
        <v>142</v>
      </c>
      <c r="H39" s="10"/>
      <c r="I39" s="11">
        <v>145</v>
      </c>
      <c r="J39" s="7">
        <v>145</v>
      </c>
      <c r="K39" s="11">
        <v>155</v>
      </c>
      <c r="L39" s="7"/>
      <c r="M39" s="12">
        <v>145</v>
      </c>
      <c r="N39" s="10">
        <f t="shared" si="0"/>
        <v>0</v>
      </c>
      <c r="O39" s="189">
        <v>1</v>
      </c>
      <c r="P39" s="171"/>
    </row>
    <row r="40" spans="1:16" ht="15">
      <c r="A40" s="22">
        <v>17</v>
      </c>
      <c r="B40" s="203"/>
      <c r="C40" s="24" t="s">
        <v>168</v>
      </c>
      <c r="D40" s="25" t="s">
        <v>20</v>
      </c>
      <c r="E40" s="54">
        <v>34853</v>
      </c>
      <c r="F40" s="36" t="s">
        <v>56</v>
      </c>
      <c r="G40" s="50" t="s">
        <v>169</v>
      </c>
      <c r="H40" s="51"/>
      <c r="I40" s="25">
        <v>95</v>
      </c>
      <c r="J40" s="25">
        <v>100</v>
      </c>
      <c r="K40" s="25" t="s">
        <v>170</v>
      </c>
      <c r="L40" s="25"/>
      <c r="M40" s="67" t="s">
        <v>170</v>
      </c>
      <c r="N40" s="38" t="e">
        <f t="shared" si="0"/>
        <v>#VALUE!</v>
      </c>
      <c r="O40" s="196">
        <v>2</v>
      </c>
      <c r="P40" s="182"/>
    </row>
    <row r="41" spans="1:16" ht="15">
      <c r="A41" s="22">
        <v>18</v>
      </c>
      <c r="B41" s="62"/>
      <c r="C41" s="48" t="s">
        <v>171</v>
      </c>
      <c r="D41" s="36" t="s">
        <v>20</v>
      </c>
      <c r="E41" s="65">
        <v>33356</v>
      </c>
      <c r="F41" s="36" t="s">
        <v>18</v>
      </c>
      <c r="G41" s="37" t="s">
        <v>142</v>
      </c>
      <c r="H41" s="38">
        <v>0.6828</v>
      </c>
      <c r="I41" s="63" t="s">
        <v>108</v>
      </c>
      <c r="J41" s="63" t="s">
        <v>172</v>
      </c>
      <c r="K41" s="36">
        <v>150</v>
      </c>
      <c r="L41" s="36"/>
      <c r="M41" s="56">
        <v>150</v>
      </c>
      <c r="N41" s="38">
        <f t="shared" si="0"/>
        <v>102.41999999999999</v>
      </c>
      <c r="O41" s="191">
        <v>1</v>
      </c>
      <c r="P41" s="173"/>
    </row>
    <row r="42" spans="1:16" ht="15">
      <c r="A42" s="22">
        <v>19</v>
      </c>
      <c r="B42" s="204"/>
      <c r="C42" s="48" t="s">
        <v>173</v>
      </c>
      <c r="D42" s="36" t="s">
        <v>20</v>
      </c>
      <c r="E42" s="65">
        <v>32788</v>
      </c>
      <c r="F42" s="36" t="s">
        <v>18</v>
      </c>
      <c r="G42" s="37" t="s">
        <v>169</v>
      </c>
      <c r="H42" s="38"/>
      <c r="I42" s="63">
        <v>145</v>
      </c>
      <c r="J42" s="63" t="s">
        <v>172</v>
      </c>
      <c r="K42" s="64">
        <v>150</v>
      </c>
      <c r="L42" s="36"/>
      <c r="M42" s="56">
        <v>147.5</v>
      </c>
      <c r="N42" s="38">
        <f t="shared" si="0"/>
        <v>0</v>
      </c>
      <c r="O42" s="191">
        <v>2</v>
      </c>
      <c r="P42" s="173"/>
    </row>
    <row r="43" spans="1:16" ht="15">
      <c r="A43" s="22">
        <v>20</v>
      </c>
      <c r="B43" s="205"/>
      <c r="C43" s="33" t="s">
        <v>174</v>
      </c>
      <c r="D43" s="34" t="s">
        <v>151</v>
      </c>
      <c r="E43" s="72">
        <v>32772</v>
      </c>
      <c r="F43" s="34" t="s">
        <v>18</v>
      </c>
      <c r="G43" s="68">
        <v>74</v>
      </c>
      <c r="H43" s="69"/>
      <c r="I43" s="197">
        <v>140</v>
      </c>
      <c r="J43" s="36">
        <v>140</v>
      </c>
      <c r="K43" s="64">
        <v>155</v>
      </c>
      <c r="L43" s="36"/>
      <c r="M43" s="56">
        <v>140</v>
      </c>
      <c r="N43" s="38">
        <f t="shared" si="0"/>
        <v>0</v>
      </c>
      <c r="O43" s="79">
        <v>3</v>
      </c>
      <c r="P43" s="173"/>
    </row>
    <row r="44" spans="1:16" ht="15">
      <c r="A44" s="22">
        <v>21</v>
      </c>
      <c r="B44" s="206"/>
      <c r="C44" s="33" t="s">
        <v>175</v>
      </c>
      <c r="D44" s="34" t="s">
        <v>20</v>
      </c>
      <c r="E44" s="72">
        <v>32369</v>
      </c>
      <c r="F44" s="34" t="s">
        <v>18</v>
      </c>
      <c r="G44" s="68" t="s">
        <v>176</v>
      </c>
      <c r="H44" s="69"/>
      <c r="I44" s="34">
        <v>115</v>
      </c>
      <c r="J44" s="34">
        <v>120</v>
      </c>
      <c r="K44" s="34">
        <v>125</v>
      </c>
      <c r="L44" s="34"/>
      <c r="M44" s="71">
        <v>125</v>
      </c>
      <c r="N44" s="38">
        <f t="shared" si="0"/>
        <v>0</v>
      </c>
      <c r="O44" s="198"/>
      <c r="P44" s="175"/>
    </row>
    <row r="45" spans="1:16" ht="15">
      <c r="A45" s="22">
        <v>22</v>
      </c>
      <c r="B45" s="206"/>
      <c r="C45" s="33" t="s">
        <v>177</v>
      </c>
      <c r="D45" s="34" t="s">
        <v>20</v>
      </c>
      <c r="E45" s="72">
        <v>36661</v>
      </c>
      <c r="F45" s="36" t="s">
        <v>30</v>
      </c>
      <c r="G45" s="68">
        <v>75</v>
      </c>
      <c r="H45" s="69"/>
      <c r="I45" s="197">
        <v>55</v>
      </c>
      <c r="J45" s="75">
        <v>55</v>
      </c>
      <c r="K45" s="75">
        <v>60</v>
      </c>
      <c r="L45" s="34"/>
      <c r="M45" s="71">
        <v>60</v>
      </c>
      <c r="N45" s="38">
        <f t="shared" si="0"/>
        <v>0</v>
      </c>
      <c r="O45" s="198">
        <v>1</v>
      </c>
      <c r="P45" s="175"/>
    </row>
    <row r="46" spans="1:16" ht="15">
      <c r="A46" s="22">
        <v>23</v>
      </c>
      <c r="B46" s="206"/>
      <c r="C46" s="33" t="s">
        <v>53</v>
      </c>
      <c r="D46" s="34" t="s">
        <v>20</v>
      </c>
      <c r="E46" s="72">
        <v>36002</v>
      </c>
      <c r="F46" s="36" t="s">
        <v>44</v>
      </c>
      <c r="G46" s="68" t="s">
        <v>178</v>
      </c>
      <c r="H46" s="69"/>
      <c r="I46" s="75">
        <v>95</v>
      </c>
      <c r="J46" s="197">
        <v>100</v>
      </c>
      <c r="K46" s="34">
        <v>100</v>
      </c>
      <c r="L46" s="34"/>
      <c r="M46" s="71">
        <v>100</v>
      </c>
      <c r="N46" s="38">
        <f t="shared" si="0"/>
        <v>0</v>
      </c>
      <c r="O46" s="198">
        <v>1</v>
      </c>
      <c r="P46" s="175"/>
    </row>
    <row r="47" spans="1:16" ht="15.75" thickBot="1">
      <c r="A47" s="22">
        <v>24</v>
      </c>
      <c r="B47" s="207"/>
      <c r="C47" s="15" t="s">
        <v>179</v>
      </c>
      <c r="D47" s="16" t="s">
        <v>20</v>
      </c>
      <c r="E47" s="85">
        <v>36266</v>
      </c>
      <c r="F47" s="200" t="s">
        <v>44</v>
      </c>
      <c r="G47" s="18">
        <v>68</v>
      </c>
      <c r="H47" s="21"/>
      <c r="I47" s="83">
        <v>80</v>
      </c>
      <c r="J47" s="83">
        <v>90</v>
      </c>
      <c r="K47" s="20" t="s">
        <v>180</v>
      </c>
      <c r="L47" s="16"/>
      <c r="M47" s="19">
        <v>90</v>
      </c>
      <c r="N47" s="21">
        <f t="shared" si="0"/>
        <v>0</v>
      </c>
      <c r="O47" s="201">
        <v>2</v>
      </c>
      <c r="P47" s="202"/>
    </row>
    <row r="48" spans="1:16" ht="15">
      <c r="A48" s="22">
        <v>25</v>
      </c>
      <c r="B48" s="76" t="s">
        <v>37</v>
      </c>
      <c r="C48" s="6" t="s">
        <v>181</v>
      </c>
      <c r="D48" s="7" t="s">
        <v>20</v>
      </c>
      <c r="E48" s="60">
        <v>34119</v>
      </c>
      <c r="F48" s="7" t="s">
        <v>56</v>
      </c>
      <c r="G48" s="77" t="s">
        <v>182</v>
      </c>
      <c r="H48" s="78">
        <v>0.6251</v>
      </c>
      <c r="I48" s="7">
        <v>180</v>
      </c>
      <c r="J48" s="7">
        <v>190</v>
      </c>
      <c r="K48" s="11">
        <v>200</v>
      </c>
      <c r="L48" s="7"/>
      <c r="M48" s="12">
        <v>190</v>
      </c>
      <c r="N48" s="10">
        <f t="shared" si="0"/>
        <v>118.76899999999999</v>
      </c>
      <c r="O48" s="189">
        <v>1</v>
      </c>
      <c r="P48" s="171">
        <v>2</v>
      </c>
    </row>
    <row r="49" spans="1:16" ht="15">
      <c r="A49" s="22">
        <v>26</v>
      </c>
      <c r="B49" s="81"/>
      <c r="C49" s="33" t="s">
        <v>181</v>
      </c>
      <c r="D49" s="34" t="s">
        <v>20</v>
      </c>
      <c r="E49" s="72">
        <v>34119</v>
      </c>
      <c r="F49" s="36" t="s">
        <v>18</v>
      </c>
      <c r="G49" s="92" t="s">
        <v>182</v>
      </c>
      <c r="H49" s="93"/>
      <c r="I49" s="36">
        <v>180</v>
      </c>
      <c r="J49" s="34">
        <v>190</v>
      </c>
      <c r="K49" s="70">
        <v>200</v>
      </c>
      <c r="L49" s="34"/>
      <c r="M49" s="71">
        <v>190</v>
      </c>
      <c r="N49" s="38">
        <f t="shared" si="0"/>
        <v>0</v>
      </c>
      <c r="O49" s="198">
        <v>1</v>
      </c>
      <c r="P49" s="175"/>
    </row>
    <row r="50" spans="1:16" ht="15">
      <c r="A50" s="22">
        <v>27</v>
      </c>
      <c r="B50" s="81"/>
      <c r="C50" s="33" t="s">
        <v>183</v>
      </c>
      <c r="D50" s="34" t="s">
        <v>20</v>
      </c>
      <c r="E50" s="72">
        <v>33641</v>
      </c>
      <c r="F50" s="36" t="s">
        <v>18</v>
      </c>
      <c r="G50" s="68" t="s">
        <v>184</v>
      </c>
      <c r="H50" s="69"/>
      <c r="I50" s="34">
        <v>150</v>
      </c>
      <c r="J50" s="34">
        <v>160</v>
      </c>
      <c r="K50" s="34">
        <v>175</v>
      </c>
      <c r="L50" s="34"/>
      <c r="M50" s="71">
        <v>175</v>
      </c>
      <c r="N50" s="38">
        <f t="shared" si="0"/>
        <v>0</v>
      </c>
      <c r="O50" s="198">
        <v>2</v>
      </c>
      <c r="P50" s="175"/>
    </row>
    <row r="51" spans="1:16" ht="15">
      <c r="A51" s="22">
        <v>28</v>
      </c>
      <c r="B51" s="81"/>
      <c r="C51" s="33" t="s">
        <v>185</v>
      </c>
      <c r="D51" s="34" t="s">
        <v>29</v>
      </c>
      <c r="E51" s="72">
        <v>32897</v>
      </c>
      <c r="F51" s="36" t="s">
        <v>18</v>
      </c>
      <c r="G51" s="68">
        <v>79</v>
      </c>
      <c r="H51" s="69"/>
      <c r="I51" s="34">
        <v>125</v>
      </c>
      <c r="J51" s="34">
        <v>140</v>
      </c>
      <c r="K51" s="70">
        <v>145</v>
      </c>
      <c r="L51" s="34"/>
      <c r="M51" s="71">
        <v>140</v>
      </c>
      <c r="N51" s="38">
        <f t="shared" si="0"/>
        <v>0</v>
      </c>
      <c r="O51" s="198">
        <v>3</v>
      </c>
      <c r="P51" s="175"/>
    </row>
    <row r="52" spans="1:16" ht="15">
      <c r="A52" s="22">
        <v>29</v>
      </c>
      <c r="B52" s="81"/>
      <c r="C52" s="33" t="s">
        <v>66</v>
      </c>
      <c r="D52" s="34" t="s">
        <v>20</v>
      </c>
      <c r="E52" s="35">
        <v>31492</v>
      </c>
      <c r="F52" s="63" t="s">
        <v>18</v>
      </c>
      <c r="G52" s="68" t="s">
        <v>67</v>
      </c>
      <c r="H52" s="69"/>
      <c r="I52" s="34">
        <v>125</v>
      </c>
      <c r="J52" s="70">
        <v>130</v>
      </c>
      <c r="K52" s="70">
        <v>130</v>
      </c>
      <c r="L52" s="34"/>
      <c r="M52" s="71">
        <v>125</v>
      </c>
      <c r="N52" s="38">
        <f t="shared" si="0"/>
        <v>0</v>
      </c>
      <c r="O52" s="198"/>
      <c r="P52" s="175"/>
    </row>
    <row r="53" spans="1:16" ht="15">
      <c r="A53" s="22">
        <v>30</v>
      </c>
      <c r="B53" s="81"/>
      <c r="C53" s="33" t="s">
        <v>186</v>
      </c>
      <c r="D53" s="34" t="s">
        <v>20</v>
      </c>
      <c r="E53" s="72">
        <v>30530</v>
      </c>
      <c r="F53" s="36" t="s">
        <v>18</v>
      </c>
      <c r="G53" s="68" t="s">
        <v>187</v>
      </c>
      <c r="H53" s="69"/>
      <c r="I53" s="34">
        <v>105</v>
      </c>
      <c r="J53" s="34">
        <v>115</v>
      </c>
      <c r="K53" s="70">
        <v>120</v>
      </c>
      <c r="L53" s="34"/>
      <c r="M53" s="71">
        <v>115</v>
      </c>
      <c r="N53" s="38">
        <f t="shared" si="0"/>
        <v>0</v>
      </c>
      <c r="O53" s="198"/>
      <c r="P53" s="175"/>
    </row>
    <row r="54" spans="1:16" ht="15">
      <c r="A54" s="22">
        <v>31</v>
      </c>
      <c r="B54" s="81"/>
      <c r="C54" s="33" t="s">
        <v>188</v>
      </c>
      <c r="D54" s="34" t="s">
        <v>151</v>
      </c>
      <c r="E54" s="72">
        <v>32420</v>
      </c>
      <c r="F54" s="25" t="s">
        <v>18</v>
      </c>
      <c r="G54" s="68" t="s">
        <v>189</v>
      </c>
      <c r="H54" s="69"/>
      <c r="I54" s="70" t="s">
        <v>31</v>
      </c>
      <c r="J54" s="70" t="s">
        <v>31</v>
      </c>
      <c r="K54" s="34" t="s">
        <v>31</v>
      </c>
      <c r="L54" s="34"/>
      <c r="M54" s="71">
        <v>112.5</v>
      </c>
      <c r="N54" s="38">
        <f t="shared" si="0"/>
        <v>0</v>
      </c>
      <c r="O54" s="198"/>
      <c r="P54" s="175"/>
    </row>
    <row r="55" spans="1:16" ht="15.75" thickBot="1">
      <c r="A55" s="22">
        <v>32</v>
      </c>
      <c r="B55" s="14"/>
      <c r="C55" s="15" t="s">
        <v>190</v>
      </c>
      <c r="D55" s="16" t="s">
        <v>151</v>
      </c>
      <c r="E55" s="85">
        <v>36341</v>
      </c>
      <c r="F55" s="16" t="s">
        <v>44</v>
      </c>
      <c r="G55" s="18" t="s">
        <v>191</v>
      </c>
      <c r="H55" s="21"/>
      <c r="I55" s="16">
        <v>105</v>
      </c>
      <c r="J55" s="16">
        <v>110</v>
      </c>
      <c r="K55" s="20">
        <v>120</v>
      </c>
      <c r="L55" s="16"/>
      <c r="M55" s="19">
        <v>110</v>
      </c>
      <c r="N55" s="21">
        <f t="shared" si="0"/>
        <v>0</v>
      </c>
      <c r="O55" s="201"/>
      <c r="P55" s="202"/>
    </row>
    <row r="56" spans="1:57" s="36" customFormat="1" ht="15">
      <c r="A56" s="22">
        <v>33</v>
      </c>
      <c r="B56" s="208">
        <v>90</v>
      </c>
      <c r="C56" s="24" t="s">
        <v>192</v>
      </c>
      <c r="D56" s="25" t="s">
        <v>20</v>
      </c>
      <c r="E56" s="54">
        <v>33953</v>
      </c>
      <c r="F56" s="25" t="s">
        <v>56</v>
      </c>
      <c r="G56" s="50" t="s">
        <v>193</v>
      </c>
      <c r="H56" s="51"/>
      <c r="I56" s="25">
        <v>135</v>
      </c>
      <c r="J56" s="25">
        <v>150</v>
      </c>
      <c r="K56" s="164">
        <v>160</v>
      </c>
      <c r="L56" s="80"/>
      <c r="M56" s="67">
        <v>150</v>
      </c>
      <c r="N56" s="38">
        <f t="shared" si="0"/>
        <v>0</v>
      </c>
      <c r="O56" s="196">
        <v>1</v>
      </c>
      <c r="P56" s="182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209"/>
    </row>
    <row r="57" spans="1:57" s="36" customFormat="1" ht="15">
      <c r="A57" s="22">
        <v>34</v>
      </c>
      <c r="B57" s="73"/>
      <c r="C57" s="48" t="s">
        <v>194</v>
      </c>
      <c r="D57" s="36" t="s">
        <v>20</v>
      </c>
      <c r="E57" s="210">
        <v>27017</v>
      </c>
      <c r="F57" s="36" t="s">
        <v>64</v>
      </c>
      <c r="G57" s="37" t="s">
        <v>195</v>
      </c>
      <c r="H57" s="38">
        <v>0.5877</v>
      </c>
      <c r="I57" s="36">
        <v>165</v>
      </c>
      <c r="J57" s="36" t="s">
        <v>196</v>
      </c>
      <c r="K57" s="64">
        <v>180</v>
      </c>
      <c r="L57" s="63"/>
      <c r="M57" s="56">
        <v>172.5</v>
      </c>
      <c r="N57" s="38">
        <f t="shared" si="0"/>
        <v>101.37825</v>
      </c>
      <c r="O57" s="191">
        <v>1</v>
      </c>
      <c r="P57" s="17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209"/>
    </row>
    <row r="58" spans="1:57" s="36" customFormat="1" ht="15">
      <c r="A58" s="22">
        <v>35</v>
      </c>
      <c r="B58" s="73"/>
      <c r="C58" s="33" t="s">
        <v>197</v>
      </c>
      <c r="D58" s="34" t="s">
        <v>110</v>
      </c>
      <c r="E58" s="211">
        <v>25248</v>
      </c>
      <c r="F58" s="36" t="s">
        <v>64</v>
      </c>
      <c r="G58" s="37" t="s">
        <v>198</v>
      </c>
      <c r="H58" s="38"/>
      <c r="I58" s="36">
        <v>165</v>
      </c>
      <c r="J58" s="64">
        <v>170</v>
      </c>
      <c r="L58" s="63"/>
      <c r="M58" s="56">
        <v>165</v>
      </c>
      <c r="N58" s="38">
        <f t="shared" si="0"/>
        <v>0</v>
      </c>
      <c r="O58" s="191">
        <v>2</v>
      </c>
      <c r="P58" s="17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209"/>
    </row>
    <row r="59" spans="1:57" s="36" customFormat="1" ht="15">
      <c r="A59" s="22">
        <v>36</v>
      </c>
      <c r="B59" s="73"/>
      <c r="C59" s="33" t="s">
        <v>194</v>
      </c>
      <c r="D59" s="34" t="s">
        <v>20</v>
      </c>
      <c r="E59" s="211">
        <v>27017</v>
      </c>
      <c r="F59" s="36" t="s">
        <v>18</v>
      </c>
      <c r="G59" s="37" t="s">
        <v>195</v>
      </c>
      <c r="H59" s="38"/>
      <c r="I59" s="36">
        <v>165</v>
      </c>
      <c r="J59" s="36" t="s">
        <v>196</v>
      </c>
      <c r="K59" s="64">
        <v>180</v>
      </c>
      <c r="L59" s="63"/>
      <c r="M59" s="56">
        <v>172.5</v>
      </c>
      <c r="N59" s="38">
        <f t="shared" si="0"/>
        <v>0</v>
      </c>
      <c r="O59" s="191">
        <v>1</v>
      </c>
      <c r="P59" s="17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209"/>
    </row>
    <row r="60" spans="1:57" s="36" customFormat="1" ht="15">
      <c r="A60" s="22">
        <v>37</v>
      </c>
      <c r="B60" s="74"/>
      <c r="C60" s="33" t="s">
        <v>197</v>
      </c>
      <c r="D60" s="34" t="s">
        <v>110</v>
      </c>
      <c r="E60" s="210">
        <v>25248</v>
      </c>
      <c r="F60" s="34" t="s">
        <v>18</v>
      </c>
      <c r="G60" s="68" t="s">
        <v>198</v>
      </c>
      <c r="H60" s="69"/>
      <c r="I60" s="34">
        <v>165</v>
      </c>
      <c r="J60" s="70">
        <v>170</v>
      </c>
      <c r="K60" s="34"/>
      <c r="L60" s="75"/>
      <c r="M60" s="71">
        <v>165</v>
      </c>
      <c r="N60" s="38">
        <f t="shared" si="0"/>
        <v>0</v>
      </c>
      <c r="O60" s="198">
        <v>2</v>
      </c>
      <c r="P60" s="175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209"/>
    </row>
    <row r="61" spans="1:16" ht="15">
      <c r="A61" s="22">
        <v>38</v>
      </c>
      <c r="B61" s="62"/>
      <c r="C61" s="48" t="s">
        <v>199</v>
      </c>
      <c r="D61" s="36" t="s">
        <v>20</v>
      </c>
      <c r="E61" s="65">
        <v>32618</v>
      </c>
      <c r="F61" s="36" t="s">
        <v>18</v>
      </c>
      <c r="G61" s="68" t="s">
        <v>198</v>
      </c>
      <c r="H61" s="69"/>
      <c r="I61" s="34">
        <v>110</v>
      </c>
      <c r="J61" s="64">
        <v>140</v>
      </c>
      <c r="K61" s="36">
        <v>150</v>
      </c>
      <c r="L61" s="63"/>
      <c r="M61" s="56">
        <v>150</v>
      </c>
      <c r="N61" s="38">
        <f t="shared" si="0"/>
        <v>0</v>
      </c>
      <c r="O61" s="191">
        <v>3</v>
      </c>
      <c r="P61" s="173"/>
    </row>
    <row r="62" spans="1:57" s="36" customFormat="1" ht="15">
      <c r="A62" s="22">
        <v>39</v>
      </c>
      <c r="B62" s="74"/>
      <c r="C62" s="33" t="s">
        <v>200</v>
      </c>
      <c r="D62" s="34" t="s">
        <v>22</v>
      </c>
      <c r="E62" s="72">
        <v>30324</v>
      </c>
      <c r="F62" s="36" t="s">
        <v>18</v>
      </c>
      <c r="G62" s="37">
        <v>90</v>
      </c>
      <c r="H62" s="38"/>
      <c r="I62" s="36">
        <v>130</v>
      </c>
      <c r="J62" s="34">
        <v>135</v>
      </c>
      <c r="K62" s="70">
        <v>140</v>
      </c>
      <c r="L62" s="34"/>
      <c r="M62" s="71">
        <v>135</v>
      </c>
      <c r="N62" s="38">
        <f t="shared" si="0"/>
        <v>0</v>
      </c>
      <c r="O62" s="198"/>
      <c r="P62" s="175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209"/>
    </row>
    <row r="63" spans="1:57" s="36" customFormat="1" ht="15">
      <c r="A63" s="22">
        <v>40</v>
      </c>
      <c r="B63" s="74"/>
      <c r="C63" s="33" t="s">
        <v>201</v>
      </c>
      <c r="D63" s="34" t="s">
        <v>151</v>
      </c>
      <c r="E63" s="211">
        <v>33213</v>
      </c>
      <c r="F63" s="34" t="s">
        <v>18</v>
      </c>
      <c r="G63" s="68" t="s">
        <v>202</v>
      </c>
      <c r="H63" s="69"/>
      <c r="I63" s="34" t="s">
        <v>113</v>
      </c>
      <c r="J63" s="70">
        <v>150</v>
      </c>
      <c r="K63" s="70">
        <v>150</v>
      </c>
      <c r="L63" s="75"/>
      <c r="M63" s="71">
        <v>132.5</v>
      </c>
      <c r="N63" s="38">
        <f t="shared" si="0"/>
        <v>0</v>
      </c>
      <c r="O63" s="198"/>
      <c r="P63" s="175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209"/>
    </row>
    <row r="64" spans="1:57" s="36" customFormat="1" ht="15">
      <c r="A64" s="22">
        <v>41</v>
      </c>
      <c r="B64" s="74"/>
      <c r="C64" s="33" t="s">
        <v>203</v>
      </c>
      <c r="D64" s="34" t="s">
        <v>151</v>
      </c>
      <c r="E64" s="211">
        <v>31473</v>
      </c>
      <c r="F64" s="34" t="s">
        <v>18</v>
      </c>
      <c r="G64" s="68" t="s">
        <v>202</v>
      </c>
      <c r="H64" s="69"/>
      <c r="I64" s="34">
        <v>115</v>
      </c>
      <c r="J64" s="34" t="s">
        <v>113</v>
      </c>
      <c r="K64" s="70">
        <v>150</v>
      </c>
      <c r="L64" s="75"/>
      <c r="M64" s="71">
        <v>132.5</v>
      </c>
      <c r="N64" s="38">
        <f t="shared" si="0"/>
        <v>0</v>
      </c>
      <c r="O64" s="198"/>
      <c r="P64" s="175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209"/>
    </row>
    <row r="65" spans="1:57" s="36" customFormat="1" ht="15">
      <c r="A65" s="22">
        <v>42</v>
      </c>
      <c r="B65" s="74"/>
      <c r="C65" s="33" t="s">
        <v>204</v>
      </c>
      <c r="D65" s="34" t="s">
        <v>20</v>
      </c>
      <c r="E65" s="211">
        <v>32218</v>
      </c>
      <c r="F65" s="34" t="s">
        <v>18</v>
      </c>
      <c r="G65" s="68" t="s">
        <v>205</v>
      </c>
      <c r="H65" s="69"/>
      <c r="I65" s="70">
        <v>120</v>
      </c>
      <c r="J65" s="34">
        <v>120</v>
      </c>
      <c r="K65" s="70">
        <v>132.5</v>
      </c>
      <c r="L65" s="75"/>
      <c r="M65" s="71">
        <v>120</v>
      </c>
      <c r="N65" s="38">
        <f t="shared" si="0"/>
        <v>0</v>
      </c>
      <c r="O65" s="198"/>
      <c r="P65" s="175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209"/>
    </row>
    <row r="66" spans="1:57" s="36" customFormat="1" ht="15">
      <c r="A66" s="22">
        <v>43</v>
      </c>
      <c r="B66" s="74"/>
      <c r="C66" s="33" t="s">
        <v>206</v>
      </c>
      <c r="D66" s="34" t="s">
        <v>151</v>
      </c>
      <c r="E66" s="211">
        <v>27769</v>
      </c>
      <c r="F66" s="34" t="s">
        <v>18</v>
      </c>
      <c r="G66" s="68" t="s">
        <v>207</v>
      </c>
      <c r="H66" s="69"/>
      <c r="I66" s="34">
        <v>115</v>
      </c>
      <c r="J66" s="70" t="s">
        <v>113</v>
      </c>
      <c r="K66" s="70" t="s">
        <v>113</v>
      </c>
      <c r="L66" s="75"/>
      <c r="M66" s="71">
        <v>115</v>
      </c>
      <c r="N66" s="38">
        <f t="shared" si="0"/>
        <v>0</v>
      </c>
      <c r="O66" s="198"/>
      <c r="P66" s="175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209"/>
    </row>
    <row r="67" spans="1:57" s="36" customFormat="1" ht="15">
      <c r="A67" s="22">
        <v>44</v>
      </c>
      <c r="B67" s="81"/>
      <c r="C67" s="212" t="s">
        <v>208</v>
      </c>
      <c r="D67" s="75" t="s">
        <v>209</v>
      </c>
      <c r="E67" s="213">
        <v>32645</v>
      </c>
      <c r="F67" s="75" t="s">
        <v>18</v>
      </c>
      <c r="G67" s="68" t="s">
        <v>210</v>
      </c>
      <c r="H67" s="69"/>
      <c r="I67" s="70">
        <v>100</v>
      </c>
      <c r="J67" s="34">
        <v>100</v>
      </c>
      <c r="K67" s="70">
        <v>115</v>
      </c>
      <c r="L67" s="34"/>
      <c r="M67" s="71">
        <v>100</v>
      </c>
      <c r="N67" s="38">
        <f t="shared" si="0"/>
        <v>0</v>
      </c>
      <c r="O67" s="198"/>
      <c r="P67" s="175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209"/>
    </row>
    <row r="68" spans="1:16" ht="15">
      <c r="A68" s="22">
        <v>45</v>
      </c>
      <c r="B68" s="81"/>
      <c r="C68" s="48" t="s">
        <v>211</v>
      </c>
      <c r="D68" s="36" t="s">
        <v>110</v>
      </c>
      <c r="E68" s="65">
        <v>36717</v>
      </c>
      <c r="F68" s="36" t="s">
        <v>30</v>
      </c>
      <c r="G68" s="68" t="s">
        <v>212</v>
      </c>
      <c r="H68" s="69"/>
      <c r="I68" s="34">
        <v>115</v>
      </c>
      <c r="J68" s="34" t="s">
        <v>213</v>
      </c>
      <c r="K68" s="34">
        <v>120</v>
      </c>
      <c r="L68" s="34"/>
      <c r="M68" s="71">
        <v>120</v>
      </c>
      <c r="N68" s="38">
        <f t="shared" si="0"/>
        <v>0</v>
      </c>
      <c r="O68" s="198">
        <v>1</v>
      </c>
      <c r="P68" s="175"/>
    </row>
    <row r="69" spans="1:57" s="36" customFormat="1" ht="15">
      <c r="A69" s="22">
        <v>46</v>
      </c>
      <c r="B69" s="74"/>
      <c r="C69" s="33" t="s">
        <v>214</v>
      </c>
      <c r="D69" s="34" t="s">
        <v>20</v>
      </c>
      <c r="E69" s="35">
        <v>35943</v>
      </c>
      <c r="F69" s="34" t="s">
        <v>44</v>
      </c>
      <c r="G69" s="68" t="s">
        <v>215</v>
      </c>
      <c r="H69" s="69"/>
      <c r="I69" s="34">
        <v>105</v>
      </c>
      <c r="J69" s="34">
        <v>110</v>
      </c>
      <c r="K69" s="34">
        <v>115</v>
      </c>
      <c r="L69" s="75"/>
      <c r="M69" s="71">
        <v>115</v>
      </c>
      <c r="N69" s="38">
        <f t="shared" si="0"/>
        <v>0</v>
      </c>
      <c r="O69" s="198">
        <v>1</v>
      </c>
      <c r="P69" s="175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209"/>
    </row>
    <row r="70" spans="1:57" s="36" customFormat="1" ht="15.75" thickBot="1">
      <c r="A70" s="22">
        <v>47</v>
      </c>
      <c r="B70" s="207"/>
      <c r="C70" s="15" t="s">
        <v>74</v>
      </c>
      <c r="D70" s="16" t="s">
        <v>61</v>
      </c>
      <c r="E70" s="85">
        <v>35454</v>
      </c>
      <c r="F70" s="16" t="s">
        <v>26</v>
      </c>
      <c r="G70" s="18" t="s">
        <v>198</v>
      </c>
      <c r="H70" s="21"/>
      <c r="I70" s="16">
        <v>110</v>
      </c>
      <c r="J70" s="16">
        <v>120</v>
      </c>
      <c r="K70" s="20" t="s">
        <v>113</v>
      </c>
      <c r="L70" s="83"/>
      <c r="M70" s="19">
        <v>120</v>
      </c>
      <c r="N70" s="21">
        <f t="shared" si="0"/>
        <v>0</v>
      </c>
      <c r="O70" s="201">
        <v>1</v>
      </c>
      <c r="P70" s="202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209"/>
    </row>
    <row r="71" spans="1:57" s="36" customFormat="1" ht="15">
      <c r="A71" s="22">
        <v>48</v>
      </c>
      <c r="B71" s="203">
        <v>100</v>
      </c>
      <c r="C71" s="24" t="s">
        <v>216</v>
      </c>
      <c r="D71" s="25" t="s">
        <v>36</v>
      </c>
      <c r="E71" s="214">
        <v>34365</v>
      </c>
      <c r="F71" s="25" t="s">
        <v>56</v>
      </c>
      <c r="G71" s="50" t="s">
        <v>217</v>
      </c>
      <c r="H71" s="51"/>
      <c r="I71" s="80">
        <v>130</v>
      </c>
      <c r="J71" s="25">
        <v>135</v>
      </c>
      <c r="K71" s="80">
        <v>140</v>
      </c>
      <c r="L71" s="25"/>
      <c r="M71" s="67">
        <v>140</v>
      </c>
      <c r="N71" s="51">
        <f t="shared" si="0"/>
        <v>0</v>
      </c>
      <c r="O71" s="196">
        <v>1</v>
      </c>
      <c r="P71" s="182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209"/>
    </row>
    <row r="72" spans="1:57" s="36" customFormat="1" ht="15">
      <c r="A72" s="22">
        <v>49</v>
      </c>
      <c r="B72" s="62"/>
      <c r="C72" s="24" t="s">
        <v>78</v>
      </c>
      <c r="D72" s="25" t="s">
        <v>20</v>
      </c>
      <c r="E72" s="26">
        <v>26575</v>
      </c>
      <c r="F72" s="25" t="s">
        <v>64</v>
      </c>
      <c r="G72" s="37" t="s">
        <v>79</v>
      </c>
      <c r="H72" s="38"/>
      <c r="I72" s="36">
        <v>145</v>
      </c>
      <c r="J72" s="36" t="s">
        <v>172</v>
      </c>
      <c r="K72" s="64"/>
      <c r="M72" s="56">
        <v>147.5</v>
      </c>
      <c r="N72" s="38">
        <f t="shared" si="0"/>
        <v>0</v>
      </c>
      <c r="O72" s="191">
        <v>1</v>
      </c>
      <c r="P72" s="17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209"/>
    </row>
    <row r="73" spans="1:57" s="36" customFormat="1" ht="15">
      <c r="A73" s="22">
        <v>50</v>
      </c>
      <c r="B73" s="81"/>
      <c r="C73" s="48" t="s">
        <v>77</v>
      </c>
      <c r="D73" s="36" t="s">
        <v>20</v>
      </c>
      <c r="E73" s="65">
        <v>26349</v>
      </c>
      <c r="F73" s="36" t="s">
        <v>64</v>
      </c>
      <c r="G73" s="68">
        <v>92</v>
      </c>
      <c r="H73" s="69"/>
      <c r="I73" s="34">
        <v>130</v>
      </c>
      <c r="J73" s="34">
        <v>135</v>
      </c>
      <c r="K73" s="70">
        <v>140</v>
      </c>
      <c r="L73" s="34"/>
      <c r="M73" s="71">
        <v>135</v>
      </c>
      <c r="N73" s="38">
        <f t="shared" si="0"/>
        <v>0</v>
      </c>
      <c r="O73" s="198">
        <v>2</v>
      </c>
      <c r="P73" s="175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209"/>
    </row>
    <row r="74" spans="1:57" s="36" customFormat="1" ht="15">
      <c r="A74" s="22">
        <v>51</v>
      </c>
      <c r="B74" s="81"/>
      <c r="C74" s="48" t="s">
        <v>218</v>
      </c>
      <c r="D74" s="36" t="s">
        <v>17</v>
      </c>
      <c r="E74" s="49">
        <v>32832</v>
      </c>
      <c r="F74" s="34" t="s">
        <v>18</v>
      </c>
      <c r="G74" s="68">
        <v>95</v>
      </c>
      <c r="H74" s="69">
        <v>0.5678</v>
      </c>
      <c r="I74" s="70"/>
      <c r="J74" s="34">
        <v>210</v>
      </c>
      <c r="K74" s="70">
        <v>215</v>
      </c>
      <c r="L74" s="34"/>
      <c r="M74" s="71">
        <v>210</v>
      </c>
      <c r="N74" s="38">
        <f t="shared" si="0"/>
        <v>119.238</v>
      </c>
      <c r="O74" s="198">
        <v>1</v>
      </c>
      <c r="P74" s="175">
        <v>1</v>
      </c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209"/>
    </row>
    <row r="75" spans="1:57" s="36" customFormat="1" ht="15">
      <c r="A75" s="22">
        <v>52</v>
      </c>
      <c r="B75" s="81"/>
      <c r="C75" s="33" t="s">
        <v>219</v>
      </c>
      <c r="D75" s="34" t="s">
        <v>20</v>
      </c>
      <c r="E75" s="35">
        <v>30859</v>
      </c>
      <c r="F75" s="36" t="s">
        <v>18</v>
      </c>
      <c r="G75" s="68" t="s">
        <v>220</v>
      </c>
      <c r="H75" s="69"/>
      <c r="I75" s="34">
        <v>155</v>
      </c>
      <c r="J75" s="34">
        <v>160</v>
      </c>
      <c r="K75" s="34" t="s">
        <v>221</v>
      </c>
      <c r="L75" s="34"/>
      <c r="M75" s="71">
        <v>167.5</v>
      </c>
      <c r="N75" s="38">
        <f t="shared" si="0"/>
        <v>0</v>
      </c>
      <c r="O75" s="198">
        <v>2</v>
      </c>
      <c r="P75" s="175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209"/>
    </row>
    <row r="76" spans="1:57" s="36" customFormat="1" ht="15">
      <c r="A76" s="22">
        <v>53</v>
      </c>
      <c r="B76" s="81"/>
      <c r="C76" s="33" t="s">
        <v>222</v>
      </c>
      <c r="D76" s="34" t="s">
        <v>110</v>
      </c>
      <c r="E76" s="72">
        <v>31744</v>
      </c>
      <c r="F76" s="34" t="s">
        <v>18</v>
      </c>
      <c r="G76" s="68" t="s">
        <v>223</v>
      </c>
      <c r="H76" s="69"/>
      <c r="I76" s="34">
        <v>155</v>
      </c>
      <c r="J76" s="34">
        <v>160</v>
      </c>
      <c r="K76" s="34">
        <v>165</v>
      </c>
      <c r="L76" s="34"/>
      <c r="M76" s="71">
        <v>165</v>
      </c>
      <c r="N76" s="38">
        <f t="shared" si="0"/>
        <v>0</v>
      </c>
      <c r="O76" s="198">
        <v>3</v>
      </c>
      <c r="P76" s="175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209"/>
    </row>
    <row r="77" spans="1:57" s="36" customFormat="1" ht="15">
      <c r="A77" s="22">
        <v>54</v>
      </c>
      <c r="B77" s="81"/>
      <c r="C77" s="33" t="s">
        <v>224</v>
      </c>
      <c r="D77" s="35" t="s">
        <v>20</v>
      </c>
      <c r="E77" s="35">
        <v>29425</v>
      </c>
      <c r="F77" s="34" t="s">
        <v>18</v>
      </c>
      <c r="G77" s="68" t="s">
        <v>225</v>
      </c>
      <c r="H77" s="69"/>
      <c r="I77" s="70">
        <v>150</v>
      </c>
      <c r="J77" s="34">
        <v>155</v>
      </c>
      <c r="K77" s="34">
        <v>160</v>
      </c>
      <c r="L77" s="34"/>
      <c r="M77" s="71">
        <v>160</v>
      </c>
      <c r="N77" s="38">
        <f t="shared" si="0"/>
        <v>0</v>
      </c>
      <c r="O77" s="198"/>
      <c r="P77" s="175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209"/>
    </row>
    <row r="78" spans="1:57" s="36" customFormat="1" ht="15">
      <c r="A78" s="22">
        <v>55</v>
      </c>
      <c r="B78" s="81"/>
      <c r="C78" s="33" t="s">
        <v>226</v>
      </c>
      <c r="D78" s="34" t="s">
        <v>20</v>
      </c>
      <c r="E78" s="35">
        <v>31207</v>
      </c>
      <c r="F78" s="34" t="s">
        <v>18</v>
      </c>
      <c r="G78" s="68" t="s">
        <v>227</v>
      </c>
      <c r="H78" s="69"/>
      <c r="I78" s="34">
        <v>150</v>
      </c>
      <c r="J78" s="34">
        <v>155</v>
      </c>
      <c r="K78" s="70">
        <v>160</v>
      </c>
      <c r="L78" s="34"/>
      <c r="M78" s="71">
        <v>155</v>
      </c>
      <c r="N78" s="38">
        <f t="shared" si="0"/>
        <v>0</v>
      </c>
      <c r="O78" s="198"/>
      <c r="P78" s="175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209"/>
    </row>
    <row r="79" spans="1:57" s="36" customFormat="1" ht="15">
      <c r="A79" s="22">
        <v>56</v>
      </c>
      <c r="B79" s="81"/>
      <c r="C79" s="33" t="s">
        <v>228</v>
      </c>
      <c r="D79" s="34" t="s">
        <v>151</v>
      </c>
      <c r="E79" s="72">
        <v>33335</v>
      </c>
      <c r="F79" s="34" t="s">
        <v>18</v>
      </c>
      <c r="G79" s="68" t="s">
        <v>229</v>
      </c>
      <c r="H79" s="69"/>
      <c r="I79" s="34">
        <v>135</v>
      </c>
      <c r="J79" s="34">
        <v>155</v>
      </c>
      <c r="K79" s="70">
        <v>160</v>
      </c>
      <c r="L79" s="34"/>
      <c r="M79" s="71">
        <v>155</v>
      </c>
      <c r="N79" s="38">
        <f t="shared" si="0"/>
        <v>0</v>
      </c>
      <c r="O79" s="198"/>
      <c r="P79" s="175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209"/>
    </row>
    <row r="80" spans="1:57" s="36" customFormat="1" ht="15">
      <c r="A80" s="22">
        <v>57</v>
      </c>
      <c r="B80" s="81"/>
      <c r="C80" s="33" t="s">
        <v>230</v>
      </c>
      <c r="D80" s="34" t="s">
        <v>22</v>
      </c>
      <c r="E80" s="72">
        <v>32503</v>
      </c>
      <c r="F80" s="34" t="s">
        <v>18</v>
      </c>
      <c r="G80" s="68" t="s">
        <v>83</v>
      </c>
      <c r="H80" s="69"/>
      <c r="I80" s="34" t="s">
        <v>108</v>
      </c>
      <c r="J80" s="34" t="s">
        <v>172</v>
      </c>
      <c r="K80" s="34">
        <v>150</v>
      </c>
      <c r="L80" s="34"/>
      <c r="M80" s="71">
        <v>150</v>
      </c>
      <c r="N80" s="38">
        <f t="shared" si="0"/>
        <v>0</v>
      </c>
      <c r="O80" s="198"/>
      <c r="P80" s="175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209"/>
    </row>
    <row r="81" spans="1:57" s="36" customFormat="1" ht="15">
      <c r="A81" s="22">
        <v>58</v>
      </c>
      <c r="B81" s="81"/>
      <c r="C81" s="33" t="s">
        <v>231</v>
      </c>
      <c r="D81" s="34" t="s">
        <v>20</v>
      </c>
      <c r="E81" s="72">
        <v>31531</v>
      </c>
      <c r="F81" s="34" t="s">
        <v>18</v>
      </c>
      <c r="G81" s="68" t="s">
        <v>225</v>
      </c>
      <c r="H81" s="69"/>
      <c r="I81" s="70">
        <v>150</v>
      </c>
      <c r="J81" s="34"/>
      <c r="K81" s="70"/>
      <c r="L81" s="34"/>
      <c r="M81" s="71">
        <v>0</v>
      </c>
      <c r="N81" s="38">
        <f t="shared" si="0"/>
        <v>0</v>
      </c>
      <c r="O81" s="198"/>
      <c r="P81" s="175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209"/>
    </row>
    <row r="82" spans="1:57" s="36" customFormat="1" ht="15">
      <c r="A82" s="22">
        <v>59</v>
      </c>
      <c r="B82" s="81"/>
      <c r="C82" s="33" t="s">
        <v>232</v>
      </c>
      <c r="D82" s="34" t="s">
        <v>151</v>
      </c>
      <c r="E82" s="35">
        <v>35052</v>
      </c>
      <c r="F82" s="34" t="s">
        <v>26</v>
      </c>
      <c r="G82" s="68" t="s">
        <v>233</v>
      </c>
      <c r="H82" s="69"/>
      <c r="I82" s="34">
        <v>125</v>
      </c>
      <c r="J82" s="34">
        <v>130</v>
      </c>
      <c r="K82" s="34">
        <v>135</v>
      </c>
      <c r="L82" s="34"/>
      <c r="M82" s="71">
        <v>135</v>
      </c>
      <c r="N82" s="38">
        <f t="shared" si="0"/>
        <v>0</v>
      </c>
      <c r="O82" s="198">
        <v>1</v>
      </c>
      <c r="P82" s="175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209"/>
    </row>
    <row r="83" spans="1:57" s="36" customFormat="1" ht="15.75" thickBot="1">
      <c r="A83" s="22">
        <v>60</v>
      </c>
      <c r="B83" s="14"/>
      <c r="C83" s="15" t="s">
        <v>234</v>
      </c>
      <c r="D83" s="16" t="s">
        <v>54</v>
      </c>
      <c r="E83" s="85">
        <v>35626</v>
      </c>
      <c r="F83" s="16" t="s">
        <v>26</v>
      </c>
      <c r="G83" s="18" t="s">
        <v>217</v>
      </c>
      <c r="H83" s="21"/>
      <c r="I83" s="20">
        <v>135</v>
      </c>
      <c r="J83" s="16"/>
      <c r="K83" s="16">
        <v>135</v>
      </c>
      <c r="L83" s="16"/>
      <c r="M83" s="19">
        <v>0</v>
      </c>
      <c r="N83" s="21">
        <f t="shared" si="0"/>
        <v>0</v>
      </c>
      <c r="O83" s="201"/>
      <c r="P83" s="202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209"/>
    </row>
    <row r="84" spans="1:57" s="34" customFormat="1" ht="15">
      <c r="A84" s="22">
        <v>61</v>
      </c>
      <c r="B84" s="57">
        <v>110</v>
      </c>
      <c r="C84" s="6" t="s">
        <v>75</v>
      </c>
      <c r="D84" s="7" t="s">
        <v>110</v>
      </c>
      <c r="E84" s="60">
        <v>34365</v>
      </c>
      <c r="F84" s="7" t="s">
        <v>56</v>
      </c>
      <c r="G84" s="9">
        <v>102</v>
      </c>
      <c r="H84" s="10"/>
      <c r="I84" s="45" t="s">
        <v>235</v>
      </c>
      <c r="J84" s="7">
        <v>135</v>
      </c>
      <c r="K84" s="45">
        <v>140</v>
      </c>
      <c r="L84" s="7"/>
      <c r="M84" s="12">
        <v>140</v>
      </c>
      <c r="N84" s="10">
        <f t="shared" si="0"/>
        <v>0</v>
      </c>
      <c r="O84" s="189">
        <v>1</v>
      </c>
      <c r="P84" s="171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215"/>
    </row>
    <row r="85" spans="1:57" s="34" customFormat="1" ht="15">
      <c r="A85" s="22">
        <v>62</v>
      </c>
      <c r="B85" s="53"/>
      <c r="C85" s="48" t="s">
        <v>236</v>
      </c>
      <c r="D85" s="36" t="s">
        <v>110</v>
      </c>
      <c r="E85" s="65">
        <v>27623</v>
      </c>
      <c r="F85" s="36" t="s">
        <v>18</v>
      </c>
      <c r="G85" s="37" t="s">
        <v>237</v>
      </c>
      <c r="H85" s="38">
        <v>0.5443</v>
      </c>
      <c r="I85" s="55">
        <v>210</v>
      </c>
      <c r="J85" s="64" t="s">
        <v>238</v>
      </c>
      <c r="K85" s="64"/>
      <c r="L85" s="36"/>
      <c r="M85" s="56">
        <v>210</v>
      </c>
      <c r="N85" s="38">
        <f t="shared" si="0"/>
        <v>114.303</v>
      </c>
      <c r="O85" s="191">
        <v>1</v>
      </c>
      <c r="P85" s="173">
        <v>3</v>
      </c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215"/>
    </row>
    <row r="86" spans="1:57" s="30" customFormat="1" ht="15">
      <c r="A86" s="22">
        <v>63</v>
      </c>
      <c r="B86" s="53"/>
      <c r="C86" s="48" t="s">
        <v>239</v>
      </c>
      <c r="D86" s="36" t="s">
        <v>20</v>
      </c>
      <c r="E86" s="65">
        <v>29888</v>
      </c>
      <c r="F86" s="36" t="s">
        <v>18</v>
      </c>
      <c r="G86" s="37">
        <v>110</v>
      </c>
      <c r="H86" s="38"/>
      <c r="I86" s="55">
        <v>200</v>
      </c>
      <c r="J86" s="36">
        <v>205</v>
      </c>
      <c r="K86" s="36" t="s">
        <v>240</v>
      </c>
      <c r="L86" s="36"/>
      <c r="M86" s="56">
        <v>207.5</v>
      </c>
      <c r="N86" s="38">
        <f t="shared" si="0"/>
        <v>0</v>
      </c>
      <c r="O86" s="191">
        <v>2</v>
      </c>
      <c r="P86" s="17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216"/>
    </row>
    <row r="87" spans="1:57" s="30" customFormat="1" ht="15">
      <c r="A87" s="22">
        <v>64</v>
      </c>
      <c r="B87" s="53"/>
      <c r="C87" s="48" t="s">
        <v>241</v>
      </c>
      <c r="D87" s="36" t="s">
        <v>151</v>
      </c>
      <c r="E87" s="65">
        <v>28446</v>
      </c>
      <c r="F87" s="36" t="s">
        <v>18</v>
      </c>
      <c r="G87" s="37" t="s">
        <v>242</v>
      </c>
      <c r="H87" s="38"/>
      <c r="I87" s="55">
        <v>155</v>
      </c>
      <c r="J87" s="36">
        <v>160</v>
      </c>
      <c r="K87" s="36">
        <v>165</v>
      </c>
      <c r="L87" s="36"/>
      <c r="M87" s="56">
        <v>165</v>
      </c>
      <c r="N87" s="38">
        <f t="shared" si="0"/>
        <v>0</v>
      </c>
      <c r="O87" s="191">
        <v>3</v>
      </c>
      <c r="P87" s="17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216"/>
    </row>
    <row r="88" spans="1:57" s="30" customFormat="1" ht="15">
      <c r="A88" s="22">
        <v>65</v>
      </c>
      <c r="B88" s="53"/>
      <c r="C88" s="48" t="s">
        <v>243</v>
      </c>
      <c r="D88" s="36" t="s">
        <v>20</v>
      </c>
      <c r="E88" s="65">
        <v>30682</v>
      </c>
      <c r="F88" s="36" t="s">
        <v>18</v>
      </c>
      <c r="G88" s="37" t="s">
        <v>88</v>
      </c>
      <c r="H88" s="38"/>
      <c r="I88" s="180">
        <v>160</v>
      </c>
      <c r="J88" s="36" t="s">
        <v>244</v>
      </c>
      <c r="K88" s="180">
        <v>165</v>
      </c>
      <c r="L88" s="36"/>
      <c r="M88" s="56">
        <v>162.5</v>
      </c>
      <c r="N88" s="38">
        <f aca="true" t="shared" si="1" ref="N88:N98">M88*H88</f>
        <v>0</v>
      </c>
      <c r="O88" s="191"/>
      <c r="P88" s="17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216"/>
    </row>
    <row r="89" spans="1:57" s="25" customFormat="1" ht="15">
      <c r="A89" s="22">
        <v>66</v>
      </c>
      <c r="B89" s="53"/>
      <c r="C89" s="48" t="s">
        <v>245</v>
      </c>
      <c r="D89" s="36" t="s">
        <v>20</v>
      </c>
      <c r="E89" s="65">
        <v>33135</v>
      </c>
      <c r="F89" s="36" t="s">
        <v>18</v>
      </c>
      <c r="G89" s="37" t="s">
        <v>246</v>
      </c>
      <c r="H89" s="38"/>
      <c r="I89" s="63">
        <v>150</v>
      </c>
      <c r="J89" s="64">
        <v>160</v>
      </c>
      <c r="K89" s="63">
        <v>160</v>
      </c>
      <c r="L89" s="36"/>
      <c r="M89" s="56">
        <v>160</v>
      </c>
      <c r="N89" s="38">
        <f t="shared" si="1"/>
        <v>0</v>
      </c>
      <c r="O89" s="191"/>
      <c r="P89" s="17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217"/>
    </row>
    <row r="90" spans="1:57" s="25" customFormat="1" ht="15">
      <c r="A90" s="22">
        <v>67</v>
      </c>
      <c r="B90" s="32"/>
      <c r="C90" s="33" t="s">
        <v>247</v>
      </c>
      <c r="D90" s="34" t="s">
        <v>20</v>
      </c>
      <c r="E90" s="72">
        <v>34999</v>
      </c>
      <c r="F90" s="36" t="s">
        <v>18</v>
      </c>
      <c r="G90" s="68" t="s">
        <v>248</v>
      </c>
      <c r="H90" s="69"/>
      <c r="I90" s="75">
        <v>140</v>
      </c>
      <c r="J90" s="34">
        <v>160</v>
      </c>
      <c r="K90" s="197">
        <v>170</v>
      </c>
      <c r="L90" s="34"/>
      <c r="M90" s="71" t="s">
        <v>249</v>
      </c>
      <c r="N90" s="38" t="e">
        <f t="shared" si="1"/>
        <v>#VALUE!</v>
      </c>
      <c r="O90" s="198"/>
      <c r="P90" s="175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217"/>
    </row>
    <row r="91" spans="1:57" s="25" customFormat="1" ht="15">
      <c r="A91" s="22">
        <v>68</v>
      </c>
      <c r="B91" s="32"/>
      <c r="C91" s="33" t="s">
        <v>250</v>
      </c>
      <c r="D91" s="34" t="s">
        <v>61</v>
      </c>
      <c r="E91" s="72">
        <v>36255</v>
      </c>
      <c r="F91" s="36" t="s">
        <v>44</v>
      </c>
      <c r="G91" s="68" t="s">
        <v>170</v>
      </c>
      <c r="H91" s="69"/>
      <c r="I91" s="218">
        <v>160</v>
      </c>
      <c r="J91" s="34">
        <v>170</v>
      </c>
      <c r="K91" s="34">
        <v>180</v>
      </c>
      <c r="L91" s="34"/>
      <c r="M91" s="71">
        <v>180</v>
      </c>
      <c r="N91" s="38">
        <f t="shared" si="1"/>
        <v>0</v>
      </c>
      <c r="O91" s="198">
        <v>1</v>
      </c>
      <c r="P91" s="175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217"/>
    </row>
    <row r="92" spans="1:57" s="36" customFormat="1" ht="15.75" thickBot="1">
      <c r="A92" s="22">
        <v>69</v>
      </c>
      <c r="B92" s="39"/>
      <c r="C92" s="15" t="s">
        <v>119</v>
      </c>
      <c r="D92" s="16" t="s">
        <v>110</v>
      </c>
      <c r="E92" s="85">
        <v>36322</v>
      </c>
      <c r="F92" s="200" t="s">
        <v>44</v>
      </c>
      <c r="G92" s="18" t="s">
        <v>120</v>
      </c>
      <c r="H92" s="21"/>
      <c r="I92" s="16">
        <v>130</v>
      </c>
      <c r="J92" s="16">
        <v>140</v>
      </c>
      <c r="K92" s="20">
        <v>145</v>
      </c>
      <c r="L92" s="16"/>
      <c r="M92" s="19">
        <v>140</v>
      </c>
      <c r="N92" s="21">
        <f t="shared" si="1"/>
        <v>0</v>
      </c>
      <c r="O92" s="201">
        <v>2</v>
      </c>
      <c r="P92" s="202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209"/>
    </row>
    <row r="93" spans="1:57" s="34" customFormat="1" ht="15.75" thickBot="1">
      <c r="A93" s="22"/>
      <c r="B93" s="73">
        <v>125</v>
      </c>
      <c r="C93" s="90" t="s">
        <v>251</v>
      </c>
      <c r="D93" s="63" t="s">
        <v>110</v>
      </c>
      <c r="E93" s="95">
        <v>29410</v>
      </c>
      <c r="F93" s="63" t="s">
        <v>18</v>
      </c>
      <c r="G93" s="92" t="s">
        <v>252</v>
      </c>
      <c r="H93" s="93"/>
      <c r="I93" s="36">
        <v>180</v>
      </c>
      <c r="J93" s="64">
        <v>185</v>
      </c>
      <c r="K93" s="36"/>
      <c r="L93" s="36"/>
      <c r="M93" s="56">
        <v>180</v>
      </c>
      <c r="N93" s="38">
        <f t="shared" si="1"/>
        <v>0</v>
      </c>
      <c r="O93" s="191">
        <v>1</v>
      </c>
      <c r="P93" s="17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215"/>
    </row>
    <row r="94" spans="1:57" s="34" customFormat="1" ht="15">
      <c r="A94" s="22"/>
      <c r="B94" s="86">
        <v>140</v>
      </c>
      <c r="C94" s="87" t="s">
        <v>92</v>
      </c>
      <c r="D94" s="88" t="s">
        <v>36</v>
      </c>
      <c r="E94" s="94">
        <v>25674</v>
      </c>
      <c r="F94" s="45" t="s">
        <v>64</v>
      </c>
      <c r="G94" s="77">
        <v>133</v>
      </c>
      <c r="H94" s="78"/>
      <c r="I94" s="7">
        <v>110</v>
      </c>
      <c r="J94" s="7">
        <v>115</v>
      </c>
      <c r="K94" s="7">
        <v>120</v>
      </c>
      <c r="L94" s="7"/>
      <c r="M94" s="12">
        <v>120</v>
      </c>
      <c r="N94" s="10">
        <f t="shared" si="1"/>
        <v>0</v>
      </c>
      <c r="O94" s="189">
        <v>1</v>
      </c>
      <c r="P94" s="171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215"/>
    </row>
    <row r="95" spans="1:57" s="34" customFormat="1" ht="15">
      <c r="A95" s="22"/>
      <c r="B95" s="208"/>
      <c r="C95" s="90" t="s">
        <v>253</v>
      </c>
      <c r="D95" s="36" t="s">
        <v>110</v>
      </c>
      <c r="E95" s="91">
        <v>33582</v>
      </c>
      <c r="F95" s="80" t="s">
        <v>56</v>
      </c>
      <c r="G95" s="219">
        <v>136</v>
      </c>
      <c r="H95" s="220"/>
      <c r="I95" s="25">
        <v>170</v>
      </c>
      <c r="J95" s="164">
        <v>180</v>
      </c>
      <c r="K95" s="25">
        <v>180</v>
      </c>
      <c r="L95" s="25"/>
      <c r="M95" s="67">
        <v>180</v>
      </c>
      <c r="N95" s="38">
        <f t="shared" si="1"/>
        <v>0</v>
      </c>
      <c r="O95" s="196">
        <v>1</v>
      </c>
      <c r="P95" s="182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215"/>
    </row>
    <row r="96" spans="1:57" s="34" customFormat="1" ht="15">
      <c r="A96" s="22"/>
      <c r="B96" s="73"/>
      <c r="C96" s="90" t="s">
        <v>254</v>
      </c>
      <c r="D96" s="63" t="s">
        <v>20</v>
      </c>
      <c r="E96" s="95">
        <v>28738</v>
      </c>
      <c r="F96" s="63" t="s">
        <v>18</v>
      </c>
      <c r="G96" s="92">
        <v>134</v>
      </c>
      <c r="H96" s="93"/>
      <c r="I96" s="36">
        <v>170</v>
      </c>
      <c r="J96" s="36">
        <v>180</v>
      </c>
      <c r="K96" s="36" t="s">
        <v>255</v>
      </c>
      <c r="L96" s="36"/>
      <c r="M96" s="56">
        <v>182.5</v>
      </c>
      <c r="N96" s="38">
        <f t="shared" si="1"/>
        <v>0</v>
      </c>
      <c r="O96" s="191">
        <v>1</v>
      </c>
      <c r="P96" s="17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215"/>
    </row>
    <row r="97" spans="1:57" s="34" customFormat="1" ht="15.75" thickBot="1">
      <c r="A97" s="22"/>
      <c r="B97" s="84"/>
      <c r="C97" s="96" t="s">
        <v>92</v>
      </c>
      <c r="D97" s="83" t="s">
        <v>36</v>
      </c>
      <c r="E97" s="221">
        <v>25674</v>
      </c>
      <c r="F97" s="83" t="s">
        <v>18</v>
      </c>
      <c r="G97" s="97">
        <v>133</v>
      </c>
      <c r="H97" s="98"/>
      <c r="I97" s="16">
        <v>110</v>
      </c>
      <c r="J97" s="16">
        <v>115</v>
      </c>
      <c r="K97" s="16">
        <v>120</v>
      </c>
      <c r="L97" s="16"/>
      <c r="M97" s="19">
        <v>120</v>
      </c>
      <c r="N97" s="21">
        <f t="shared" si="1"/>
        <v>0</v>
      </c>
      <c r="O97" s="201">
        <v>2</v>
      </c>
      <c r="P97" s="202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215"/>
    </row>
    <row r="98" spans="1:57" s="36" customFormat="1" ht="15">
      <c r="A98" s="22"/>
      <c r="B98" s="57" t="s">
        <v>93</v>
      </c>
      <c r="C98" s="6"/>
      <c r="D98" s="7"/>
      <c r="E98" s="60"/>
      <c r="F98" s="7"/>
      <c r="G98" s="9"/>
      <c r="H98" s="10"/>
      <c r="I98" s="45"/>
      <c r="J98" s="7"/>
      <c r="K98" s="7"/>
      <c r="L98" s="7"/>
      <c r="M98" s="12"/>
      <c r="N98" s="10">
        <f t="shared" si="1"/>
        <v>0</v>
      </c>
      <c r="O98" s="189"/>
      <c r="P98" s="171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209"/>
    </row>
    <row r="99" spans="1:57" s="36" customFormat="1" ht="15">
      <c r="A99" s="22"/>
      <c r="B99" s="53"/>
      <c r="C99" s="48"/>
      <c r="E99" s="65"/>
      <c r="G99" s="37"/>
      <c r="H99" s="38"/>
      <c r="I99" s="63"/>
      <c r="M99" s="56"/>
      <c r="N99" s="38">
        <v>0</v>
      </c>
      <c r="O99" s="191"/>
      <c r="P99" s="17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209"/>
    </row>
    <row r="100" spans="1:57" s="36" customFormat="1" ht="15.75" thickBot="1">
      <c r="A100" s="99"/>
      <c r="B100" s="39"/>
      <c r="C100" s="15"/>
      <c r="D100" s="16"/>
      <c r="E100" s="85"/>
      <c r="F100" s="16"/>
      <c r="G100" s="18"/>
      <c r="H100" s="21"/>
      <c r="I100" s="16"/>
      <c r="J100" s="20"/>
      <c r="K100" s="20"/>
      <c r="L100" s="16"/>
      <c r="M100" s="19"/>
      <c r="N100" s="21">
        <f>M100*H100</f>
        <v>0</v>
      </c>
      <c r="O100" s="201"/>
      <c r="P100" s="222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209"/>
    </row>
  </sheetData>
  <sheetProtection/>
  <mergeCells count="26">
    <mergeCell ref="A23:P23"/>
    <mergeCell ref="H4:H5"/>
    <mergeCell ref="I4:N4"/>
    <mergeCell ref="O4:O5"/>
    <mergeCell ref="P4:P5"/>
    <mergeCell ref="A6:P6"/>
    <mergeCell ref="A21:A22"/>
    <mergeCell ref="B21:B22"/>
    <mergeCell ref="C21:C22"/>
    <mergeCell ref="D21:D22"/>
    <mergeCell ref="E21:E22"/>
    <mergeCell ref="F21:F22"/>
    <mergeCell ref="G21:G22"/>
    <mergeCell ref="H21:H22"/>
    <mergeCell ref="I21:N21"/>
    <mergeCell ref="P21:P22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.57421875" style="0" customWidth="1"/>
    <col min="2" max="2" width="5.7109375" style="0" customWidth="1"/>
    <col min="3" max="3" width="20.7109375" style="0" customWidth="1"/>
    <col min="4" max="4" width="24.7109375" style="0" bestFit="1" customWidth="1"/>
    <col min="5" max="5" width="11.140625" style="0" customWidth="1"/>
    <col min="6" max="6" width="15.8515625" style="0" customWidth="1"/>
    <col min="7" max="7" width="7.57421875" style="0" bestFit="1" customWidth="1"/>
    <col min="8" max="8" width="9.421875" style="0" customWidth="1"/>
    <col min="9" max="9" width="7.57421875" style="0" customWidth="1"/>
    <col min="10" max="10" width="7.7109375" style="0" customWidth="1"/>
    <col min="11" max="11" width="6.57421875" style="0" customWidth="1"/>
    <col min="12" max="12" width="4.00390625" style="0" customWidth="1"/>
    <col min="13" max="13" width="8.57421875" style="0" customWidth="1"/>
    <col min="14" max="14" width="10.57421875" style="0" customWidth="1"/>
    <col min="15" max="15" width="14.7109375" style="0" customWidth="1"/>
  </cols>
  <sheetData>
    <row r="1" spans="1:15" ht="18.75">
      <c r="A1" s="319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1"/>
    </row>
    <row r="2" spans="1:15" ht="18.75">
      <c r="A2" s="322" t="s">
        <v>101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4"/>
    </row>
    <row r="3" spans="1:15" ht="19.5" thickBot="1">
      <c r="A3" s="325" t="s">
        <v>94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7"/>
    </row>
    <row r="4" spans="1:15" ht="15.75" thickBot="1">
      <c r="A4" s="328" t="s">
        <v>3</v>
      </c>
      <c r="B4" s="329" t="s">
        <v>4</v>
      </c>
      <c r="C4" s="329" t="s">
        <v>5</v>
      </c>
      <c r="D4" s="329" t="s">
        <v>6</v>
      </c>
      <c r="E4" s="329" t="s">
        <v>7</v>
      </c>
      <c r="F4" s="329" t="s">
        <v>8</v>
      </c>
      <c r="G4" s="330" t="s">
        <v>9</v>
      </c>
      <c r="H4" s="331" t="s">
        <v>10</v>
      </c>
      <c r="I4" s="332" t="s">
        <v>102</v>
      </c>
      <c r="J4" s="332"/>
      <c r="K4" s="332"/>
      <c r="L4" s="332"/>
      <c r="M4" s="332"/>
      <c r="N4" s="332"/>
      <c r="O4" s="329" t="s">
        <v>103</v>
      </c>
    </row>
    <row r="5" spans="1:15" ht="15.75" thickBot="1">
      <c r="A5" s="328"/>
      <c r="B5" s="329"/>
      <c r="C5" s="329"/>
      <c r="D5" s="329"/>
      <c r="E5" s="329"/>
      <c r="F5" s="329"/>
      <c r="G5" s="330"/>
      <c r="H5" s="331"/>
      <c r="I5" s="108">
        <v>1</v>
      </c>
      <c r="J5" s="108">
        <v>2</v>
      </c>
      <c r="K5" s="108">
        <v>3</v>
      </c>
      <c r="L5" s="108">
        <v>4</v>
      </c>
      <c r="M5" s="108" t="s">
        <v>13</v>
      </c>
      <c r="N5" s="109" t="s">
        <v>14</v>
      </c>
      <c r="O5" s="329"/>
    </row>
    <row r="6" spans="1:15" ht="15.75" thickBot="1">
      <c r="A6" s="333" t="s">
        <v>15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</row>
    <row r="7" spans="1:15" ht="15.75" thickBot="1">
      <c r="A7" s="110"/>
      <c r="B7" s="111" t="s">
        <v>46</v>
      </c>
      <c r="C7" s="112" t="s">
        <v>104</v>
      </c>
      <c r="D7" s="113" t="s">
        <v>20</v>
      </c>
      <c r="E7" s="114">
        <v>33954</v>
      </c>
      <c r="F7" s="113" t="s">
        <v>56</v>
      </c>
      <c r="G7" s="115" t="s">
        <v>105</v>
      </c>
      <c r="H7" s="116"/>
      <c r="I7" s="113">
        <v>75</v>
      </c>
      <c r="J7" s="113">
        <v>80</v>
      </c>
      <c r="K7" s="113">
        <v>85</v>
      </c>
      <c r="L7" s="113"/>
      <c r="M7" s="117">
        <v>85</v>
      </c>
      <c r="N7" s="116">
        <f>M7*H7</f>
        <v>0</v>
      </c>
      <c r="O7" s="118">
        <v>1</v>
      </c>
    </row>
    <row r="8" spans="1:15" ht="15.75" thickBot="1">
      <c r="A8" s="328" t="s">
        <v>3</v>
      </c>
      <c r="B8" s="329" t="s">
        <v>4</v>
      </c>
      <c r="C8" s="329" t="s">
        <v>5</v>
      </c>
      <c r="D8" s="329" t="s">
        <v>6</v>
      </c>
      <c r="E8" s="329" t="s">
        <v>7</v>
      </c>
      <c r="F8" s="329" t="s">
        <v>8</v>
      </c>
      <c r="G8" s="330" t="s">
        <v>9</v>
      </c>
      <c r="H8" s="331" t="s">
        <v>10</v>
      </c>
      <c r="I8" s="332" t="s">
        <v>102</v>
      </c>
      <c r="J8" s="332"/>
      <c r="K8" s="332"/>
      <c r="L8" s="332"/>
      <c r="M8" s="332"/>
      <c r="N8" s="332"/>
      <c r="O8" s="329" t="s">
        <v>103</v>
      </c>
    </row>
    <row r="9" spans="1:15" ht="15.75" thickBot="1">
      <c r="A9" s="328"/>
      <c r="B9" s="329"/>
      <c r="C9" s="329"/>
      <c r="D9" s="329"/>
      <c r="E9" s="329"/>
      <c r="F9" s="329"/>
      <c r="G9" s="330"/>
      <c r="H9" s="331"/>
      <c r="I9" s="108">
        <v>1</v>
      </c>
      <c r="J9" s="108">
        <v>2</v>
      </c>
      <c r="K9" s="108">
        <v>3</v>
      </c>
      <c r="L9" s="108">
        <v>4</v>
      </c>
      <c r="M9" s="108" t="s">
        <v>13</v>
      </c>
      <c r="N9" s="109" t="s">
        <v>39</v>
      </c>
      <c r="O9" s="329"/>
    </row>
    <row r="10" spans="1:15" ht="15.75" thickBot="1">
      <c r="A10" s="310" t="s">
        <v>40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2"/>
    </row>
    <row r="11" spans="1:15" ht="15">
      <c r="A11" s="110"/>
      <c r="B11" s="119" t="s">
        <v>37</v>
      </c>
      <c r="C11" s="120" t="s">
        <v>106</v>
      </c>
      <c r="D11" s="121" t="s">
        <v>20</v>
      </c>
      <c r="E11" s="122">
        <v>29911</v>
      </c>
      <c r="F11" s="121" t="s">
        <v>18</v>
      </c>
      <c r="G11" s="123" t="s">
        <v>107</v>
      </c>
      <c r="H11" s="124"/>
      <c r="I11" s="113">
        <v>135</v>
      </c>
      <c r="J11" s="7" t="s">
        <v>108</v>
      </c>
      <c r="K11" s="113">
        <v>150</v>
      </c>
      <c r="L11" s="113"/>
      <c r="M11" s="117">
        <v>150</v>
      </c>
      <c r="N11" s="116">
        <f aca="true" t="shared" si="0" ref="N11:N17">M11*H11</f>
        <v>0</v>
      </c>
      <c r="O11" s="118">
        <v>1</v>
      </c>
    </row>
    <row r="12" spans="1:15" ht="15.75" thickBot="1">
      <c r="A12" s="110"/>
      <c r="B12" s="125"/>
      <c r="C12" s="126" t="s">
        <v>109</v>
      </c>
      <c r="D12" s="127" t="s">
        <v>110</v>
      </c>
      <c r="E12" s="128">
        <v>35595</v>
      </c>
      <c r="F12" s="127" t="s">
        <v>26</v>
      </c>
      <c r="G12" s="129" t="s">
        <v>111</v>
      </c>
      <c r="H12" s="130"/>
      <c r="I12" s="131">
        <v>200</v>
      </c>
      <c r="J12" s="131">
        <v>200</v>
      </c>
      <c r="K12" s="131">
        <v>200</v>
      </c>
      <c r="L12" s="132"/>
      <c r="M12" s="133">
        <v>0</v>
      </c>
      <c r="N12" s="130">
        <f t="shared" si="0"/>
        <v>0</v>
      </c>
      <c r="O12" s="134"/>
    </row>
    <row r="13" spans="1:15" ht="15.75" thickBot="1">
      <c r="A13" s="110"/>
      <c r="B13" s="135">
        <v>90</v>
      </c>
      <c r="C13" s="136" t="s">
        <v>72</v>
      </c>
      <c r="D13" s="137" t="s">
        <v>20</v>
      </c>
      <c r="E13" s="138">
        <v>36071</v>
      </c>
      <c r="F13" s="137" t="s">
        <v>44</v>
      </c>
      <c r="G13" s="139" t="s">
        <v>112</v>
      </c>
      <c r="H13" s="140"/>
      <c r="I13" s="141">
        <v>125</v>
      </c>
      <c r="J13" s="142">
        <v>125</v>
      </c>
      <c r="K13" s="143" t="s">
        <v>113</v>
      </c>
      <c r="L13" s="144"/>
      <c r="M13" s="145">
        <v>125</v>
      </c>
      <c r="N13" s="140">
        <f t="shared" si="0"/>
        <v>0</v>
      </c>
      <c r="O13" s="146">
        <v>1</v>
      </c>
    </row>
    <row r="14" spans="1:15" ht="15">
      <c r="A14" s="147"/>
      <c r="B14" s="148">
        <v>100</v>
      </c>
      <c r="C14" s="112" t="s">
        <v>114</v>
      </c>
      <c r="D14" s="113" t="s">
        <v>20</v>
      </c>
      <c r="E14" s="114">
        <v>28304</v>
      </c>
      <c r="F14" s="113" t="s">
        <v>18</v>
      </c>
      <c r="G14" s="115" t="s">
        <v>115</v>
      </c>
      <c r="H14" s="116"/>
      <c r="I14" s="121">
        <v>250</v>
      </c>
      <c r="J14" s="113">
        <v>260</v>
      </c>
      <c r="K14" s="149" t="s">
        <v>116</v>
      </c>
      <c r="L14" s="113"/>
      <c r="M14" s="117">
        <v>260</v>
      </c>
      <c r="N14" s="116">
        <f t="shared" si="0"/>
        <v>0</v>
      </c>
      <c r="O14" s="118">
        <v>1</v>
      </c>
    </row>
    <row r="15" spans="1:15" ht="15.75" thickBot="1">
      <c r="A15" s="147"/>
      <c r="B15" s="150"/>
      <c r="C15" s="126" t="s">
        <v>117</v>
      </c>
      <c r="D15" s="127" t="s">
        <v>110</v>
      </c>
      <c r="E15" s="151">
        <v>29388</v>
      </c>
      <c r="F15" s="127" t="s">
        <v>18</v>
      </c>
      <c r="G15" s="152" t="s">
        <v>118</v>
      </c>
      <c r="H15" s="153"/>
      <c r="I15" s="154">
        <v>235</v>
      </c>
      <c r="J15" s="127">
        <v>245</v>
      </c>
      <c r="K15" s="154"/>
      <c r="L15" s="127"/>
      <c r="M15" s="155">
        <v>245</v>
      </c>
      <c r="N15" s="153">
        <f t="shared" si="0"/>
        <v>0</v>
      </c>
      <c r="O15" s="156">
        <v>2</v>
      </c>
    </row>
    <row r="16" spans="1:15" ht="15.75" thickBot="1">
      <c r="A16" s="110"/>
      <c r="B16" s="157">
        <v>110</v>
      </c>
      <c r="C16" s="158" t="s">
        <v>119</v>
      </c>
      <c r="D16" s="159" t="s">
        <v>110</v>
      </c>
      <c r="E16" s="160">
        <v>36322</v>
      </c>
      <c r="F16" s="159" t="s">
        <v>44</v>
      </c>
      <c r="G16" s="161" t="s">
        <v>120</v>
      </c>
      <c r="H16" s="162"/>
      <c r="I16" s="163">
        <v>200</v>
      </c>
      <c r="J16" s="164">
        <v>200</v>
      </c>
      <c r="K16" s="164">
        <v>200</v>
      </c>
      <c r="L16" s="165"/>
      <c r="M16" s="166">
        <v>0</v>
      </c>
      <c r="N16" s="162">
        <f t="shared" si="0"/>
        <v>0</v>
      </c>
      <c r="O16" s="167"/>
    </row>
    <row r="17" spans="1:15" ht="15">
      <c r="A17" s="110"/>
      <c r="B17" s="119">
        <v>125</v>
      </c>
      <c r="C17" s="120" t="s">
        <v>121</v>
      </c>
      <c r="D17" s="121" t="s">
        <v>122</v>
      </c>
      <c r="E17" s="122">
        <v>25982</v>
      </c>
      <c r="F17" s="121" t="s">
        <v>64</v>
      </c>
      <c r="G17" s="123" t="s">
        <v>123</v>
      </c>
      <c r="H17" s="124"/>
      <c r="I17" s="168">
        <v>260</v>
      </c>
      <c r="J17" s="168">
        <v>260</v>
      </c>
      <c r="K17" s="113">
        <v>260</v>
      </c>
      <c r="L17" s="113"/>
      <c r="M17" s="117">
        <v>0</v>
      </c>
      <c r="N17" s="116">
        <f t="shared" si="0"/>
        <v>0</v>
      </c>
      <c r="O17" s="118"/>
    </row>
  </sheetData>
  <sheetProtection/>
  <mergeCells count="25">
    <mergeCell ref="A10:O10"/>
    <mergeCell ref="A6:O6"/>
    <mergeCell ref="A8:A9"/>
    <mergeCell ref="B8:B9"/>
    <mergeCell ref="C8:C9"/>
    <mergeCell ref="D8:D9"/>
    <mergeCell ref="E8:E9"/>
    <mergeCell ref="F8:F9"/>
    <mergeCell ref="G8:G9"/>
    <mergeCell ref="H8:H9"/>
    <mergeCell ref="I8:N8"/>
    <mergeCell ref="O8:O9"/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N4"/>
    <mergeCell ref="O4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5"/>
  <sheetViews>
    <sheetView zoomScale="90" zoomScaleNormal="90" zoomScalePageLayoutView="0" workbookViewId="0" topLeftCell="E19">
      <selection activeCell="R17" sqref="R17"/>
    </sheetView>
  </sheetViews>
  <sheetFormatPr defaultColWidth="9.140625" defaultRowHeight="15"/>
  <cols>
    <col min="1" max="1" width="3.421875" style="281" bestFit="1" customWidth="1"/>
    <col min="2" max="2" width="5.8515625" style="281" bestFit="1" customWidth="1"/>
    <col min="3" max="3" width="23.28125" style="281" bestFit="1" customWidth="1"/>
    <col min="4" max="4" width="15.140625" style="281" bestFit="1" customWidth="1"/>
    <col min="5" max="5" width="12.8515625" style="281" customWidth="1"/>
    <col min="6" max="6" width="12.7109375" style="281" customWidth="1"/>
    <col min="7" max="7" width="7.57421875" style="281" bestFit="1" customWidth="1"/>
    <col min="8" max="8" width="8.7109375" style="281" customWidth="1"/>
    <col min="9" max="9" width="6.00390625" style="281" customWidth="1"/>
    <col min="10" max="10" width="5.7109375" style="281" customWidth="1"/>
    <col min="11" max="11" width="5.8515625" style="281" bestFit="1" customWidth="1"/>
    <col min="12" max="12" width="5.00390625" style="281" customWidth="1"/>
    <col min="13" max="13" width="8.421875" style="281" bestFit="1" customWidth="1"/>
    <col min="14" max="14" width="4.7109375" style="281" bestFit="1" customWidth="1"/>
    <col min="15" max="15" width="5.8515625" style="281" bestFit="1" customWidth="1"/>
    <col min="16" max="16" width="5.00390625" style="281" customWidth="1"/>
    <col min="17" max="17" width="5.28125" style="281" customWidth="1"/>
    <col min="18" max="18" width="8.421875" style="281" bestFit="1" customWidth="1"/>
    <col min="19" max="20" width="4.7109375" style="281" bestFit="1" customWidth="1"/>
    <col min="21" max="21" width="7.140625" style="281" bestFit="1" customWidth="1"/>
    <col min="22" max="22" width="7.00390625" style="281" bestFit="1" customWidth="1"/>
    <col min="23" max="23" width="8.421875" style="283" bestFit="1" customWidth="1"/>
    <col min="24" max="24" width="7.00390625" style="281" bestFit="1" customWidth="1"/>
    <col min="25" max="25" width="8.140625" style="281" bestFit="1" customWidth="1"/>
    <col min="26" max="26" width="13.28125" style="281" customWidth="1"/>
    <col min="27" max="27" width="12.140625" style="284" customWidth="1"/>
    <col min="28" max="16384" width="9.140625" style="281" customWidth="1"/>
  </cols>
  <sheetData>
    <row r="1" spans="1:27" ht="20.25">
      <c r="A1" s="338" t="s">
        <v>256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55" t="s">
        <v>95</v>
      </c>
    </row>
    <row r="2" spans="1:27" ht="19.5" thickBot="1">
      <c r="A2" s="339" t="s">
        <v>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56"/>
    </row>
    <row r="3" spans="1:27" ht="15.75" customHeight="1" thickBot="1">
      <c r="A3" s="340" t="s">
        <v>3</v>
      </c>
      <c r="B3" s="342" t="s">
        <v>4</v>
      </c>
      <c r="C3" s="344" t="s">
        <v>5</v>
      </c>
      <c r="D3" s="346" t="s">
        <v>6</v>
      </c>
      <c r="E3" s="346" t="s">
        <v>7</v>
      </c>
      <c r="F3" s="346" t="s">
        <v>8</v>
      </c>
      <c r="G3" s="348" t="s">
        <v>9</v>
      </c>
      <c r="H3" s="350" t="s">
        <v>14</v>
      </c>
      <c r="I3" s="352" t="s">
        <v>257</v>
      </c>
      <c r="J3" s="352"/>
      <c r="K3" s="352"/>
      <c r="L3" s="352"/>
      <c r="M3" s="352"/>
      <c r="N3" s="352" t="s">
        <v>102</v>
      </c>
      <c r="O3" s="352"/>
      <c r="P3" s="352"/>
      <c r="Q3" s="352"/>
      <c r="R3" s="352"/>
      <c r="S3" s="352" t="s">
        <v>11</v>
      </c>
      <c r="T3" s="352"/>
      <c r="U3" s="352"/>
      <c r="V3" s="352"/>
      <c r="W3" s="352"/>
      <c r="X3" s="352" t="s">
        <v>258</v>
      </c>
      <c r="Y3" s="352"/>
      <c r="Z3" s="353" t="s">
        <v>103</v>
      </c>
      <c r="AA3" s="356"/>
    </row>
    <row r="4" spans="1:27" ht="15.75" thickBot="1">
      <c r="A4" s="341"/>
      <c r="B4" s="343"/>
      <c r="C4" s="345"/>
      <c r="D4" s="347"/>
      <c r="E4" s="347"/>
      <c r="F4" s="347"/>
      <c r="G4" s="349"/>
      <c r="H4" s="351"/>
      <c r="I4" s="56">
        <v>1</v>
      </c>
      <c r="J4" s="190">
        <v>2</v>
      </c>
      <c r="K4" s="190">
        <v>3</v>
      </c>
      <c r="L4" s="56">
        <v>4</v>
      </c>
      <c r="M4" s="56" t="s">
        <v>13</v>
      </c>
      <c r="N4" s="56">
        <v>1</v>
      </c>
      <c r="O4" s="56">
        <v>2</v>
      </c>
      <c r="P4" s="56">
        <v>3</v>
      </c>
      <c r="Q4" s="56">
        <v>4</v>
      </c>
      <c r="R4" s="56" t="s">
        <v>13</v>
      </c>
      <c r="S4" s="56">
        <v>1</v>
      </c>
      <c r="T4" s="190">
        <v>2</v>
      </c>
      <c r="U4" s="56">
        <v>3</v>
      </c>
      <c r="V4" s="56">
        <v>4</v>
      </c>
      <c r="W4" s="56" t="s">
        <v>13</v>
      </c>
      <c r="X4" s="56" t="s">
        <v>259</v>
      </c>
      <c r="Y4" s="3" t="s">
        <v>14</v>
      </c>
      <c r="Z4" s="354"/>
      <c r="AA4" s="357"/>
    </row>
    <row r="5" spans="1:27" ht="15.75" thickBot="1">
      <c r="A5" s="336" t="s">
        <v>15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293"/>
    </row>
    <row r="6" spans="1:27" ht="15">
      <c r="A6" s="224">
        <v>1</v>
      </c>
      <c r="B6" s="259">
        <v>48</v>
      </c>
      <c r="C6" s="6" t="s">
        <v>128</v>
      </c>
      <c r="D6" s="7" t="s">
        <v>20</v>
      </c>
      <c r="E6" s="8">
        <v>30692</v>
      </c>
      <c r="F6" s="7" t="s">
        <v>18</v>
      </c>
      <c r="G6" s="9" t="s">
        <v>129</v>
      </c>
      <c r="H6" s="10"/>
      <c r="I6" s="225">
        <v>80</v>
      </c>
      <c r="J6" s="7">
        <v>85</v>
      </c>
      <c r="K6" s="45" t="s">
        <v>161</v>
      </c>
      <c r="L6" s="7"/>
      <c r="M6" s="259">
        <v>87.5</v>
      </c>
      <c r="N6" s="11">
        <v>50</v>
      </c>
      <c r="O6" s="7">
        <v>50</v>
      </c>
      <c r="P6" s="11" t="s">
        <v>260</v>
      </c>
      <c r="Q6" s="7"/>
      <c r="R6" s="259">
        <v>50</v>
      </c>
      <c r="S6" s="7">
        <v>90</v>
      </c>
      <c r="T6" s="7">
        <v>95</v>
      </c>
      <c r="U6" s="11">
        <v>97.5</v>
      </c>
      <c r="V6" s="7"/>
      <c r="W6" s="259">
        <v>95</v>
      </c>
      <c r="X6" s="259">
        <f>W6+R6+M6</f>
        <v>232.5</v>
      </c>
      <c r="Y6" s="10">
        <f aca="true" t="shared" si="0" ref="Y6:Y12">X6*H6</f>
        <v>0</v>
      </c>
      <c r="Z6" s="285">
        <v>1</v>
      </c>
      <c r="AA6" s="293">
        <v>1</v>
      </c>
    </row>
    <row r="7" spans="1:27" ht="15.75" thickBot="1">
      <c r="A7" s="226">
        <v>2</v>
      </c>
      <c r="B7" s="56"/>
      <c r="C7" s="48" t="s">
        <v>19</v>
      </c>
      <c r="D7" s="36" t="s">
        <v>20</v>
      </c>
      <c r="E7" s="49">
        <v>31683</v>
      </c>
      <c r="F7" s="36" t="s">
        <v>18</v>
      </c>
      <c r="G7" s="37" t="s">
        <v>261</v>
      </c>
      <c r="H7" s="38"/>
      <c r="I7" s="227">
        <v>75</v>
      </c>
      <c r="J7" s="36">
        <v>80</v>
      </c>
      <c r="K7" s="180">
        <v>85</v>
      </c>
      <c r="L7" s="36"/>
      <c r="M7" s="56">
        <v>80</v>
      </c>
      <c r="N7" s="36">
        <v>40</v>
      </c>
      <c r="O7" s="64" t="s">
        <v>262</v>
      </c>
      <c r="P7" s="36" t="s">
        <v>262</v>
      </c>
      <c r="Q7" s="36"/>
      <c r="R7" s="56">
        <v>42.5</v>
      </c>
      <c r="S7" s="36">
        <v>95</v>
      </c>
      <c r="T7" s="64">
        <v>100</v>
      </c>
      <c r="U7" s="36">
        <v>105</v>
      </c>
      <c r="V7" s="36"/>
      <c r="W7" s="56">
        <v>105</v>
      </c>
      <c r="X7" s="56">
        <f>W7+R7+M7</f>
        <v>227.5</v>
      </c>
      <c r="Y7" s="38">
        <f t="shared" si="0"/>
        <v>0</v>
      </c>
      <c r="Z7" s="286">
        <v>2</v>
      </c>
      <c r="AA7" s="293"/>
    </row>
    <row r="8" spans="1:27" ht="15.75" thickBot="1">
      <c r="A8" s="228">
        <v>3</v>
      </c>
      <c r="B8" s="229">
        <v>52</v>
      </c>
      <c r="C8" s="42" t="s">
        <v>21</v>
      </c>
      <c r="D8" s="43" t="s">
        <v>22</v>
      </c>
      <c r="E8" s="44" t="s">
        <v>23</v>
      </c>
      <c r="F8" s="43" t="s">
        <v>18</v>
      </c>
      <c r="G8" s="230" t="s">
        <v>263</v>
      </c>
      <c r="H8" s="231"/>
      <c r="I8" s="232">
        <v>65</v>
      </c>
      <c r="J8" s="43">
        <v>70</v>
      </c>
      <c r="K8" s="233">
        <v>75</v>
      </c>
      <c r="L8" s="43"/>
      <c r="M8" s="229">
        <v>75</v>
      </c>
      <c r="N8" s="43" t="s">
        <v>264</v>
      </c>
      <c r="O8" s="234">
        <v>40</v>
      </c>
      <c r="P8" s="43">
        <v>40</v>
      </c>
      <c r="Q8" s="43"/>
      <c r="R8" s="229">
        <v>40</v>
      </c>
      <c r="S8" s="233">
        <v>80</v>
      </c>
      <c r="T8" s="233">
        <v>90</v>
      </c>
      <c r="U8" s="235">
        <v>100</v>
      </c>
      <c r="V8" s="43"/>
      <c r="W8" s="229">
        <v>90</v>
      </c>
      <c r="X8" s="229">
        <f>W8+R8+M8</f>
        <v>205</v>
      </c>
      <c r="Y8" s="231">
        <f t="shared" si="0"/>
        <v>0</v>
      </c>
      <c r="Z8" s="287">
        <v>1</v>
      </c>
      <c r="AA8" s="293">
        <v>3</v>
      </c>
    </row>
    <row r="9" spans="1:27" ht="15.75" thickBot="1">
      <c r="A9" s="236">
        <v>4</v>
      </c>
      <c r="B9" s="31">
        <v>56</v>
      </c>
      <c r="C9" s="46" t="s">
        <v>265</v>
      </c>
      <c r="D9" s="30" t="s">
        <v>20</v>
      </c>
      <c r="E9" s="47" t="s">
        <v>266</v>
      </c>
      <c r="F9" s="43" t="s">
        <v>44</v>
      </c>
      <c r="G9" s="27">
        <v>56</v>
      </c>
      <c r="H9" s="28"/>
      <c r="I9" s="30">
        <v>65</v>
      </c>
      <c r="J9" s="237">
        <v>70</v>
      </c>
      <c r="K9" s="238">
        <v>0</v>
      </c>
      <c r="L9" s="30"/>
      <c r="M9" s="31">
        <v>70</v>
      </c>
      <c r="N9" s="30">
        <v>40</v>
      </c>
      <c r="O9" s="199">
        <v>45</v>
      </c>
      <c r="P9" s="199">
        <v>45</v>
      </c>
      <c r="Q9" s="30"/>
      <c r="R9" s="31">
        <v>40</v>
      </c>
      <c r="S9" s="30">
        <v>75</v>
      </c>
      <c r="T9" s="237">
        <v>85</v>
      </c>
      <c r="U9" s="199">
        <v>90</v>
      </c>
      <c r="V9" s="30"/>
      <c r="W9" s="31">
        <v>85</v>
      </c>
      <c r="X9" s="31">
        <f>W9+R9+M9</f>
        <v>195</v>
      </c>
      <c r="Y9" s="28">
        <f t="shared" si="0"/>
        <v>0</v>
      </c>
      <c r="Z9" s="288">
        <v>1</v>
      </c>
      <c r="AA9" s="293"/>
    </row>
    <row r="10" spans="1:27" ht="15.75" thickBot="1">
      <c r="A10" s="224">
        <v>5</v>
      </c>
      <c r="B10" s="259">
        <v>60</v>
      </c>
      <c r="C10" s="6" t="s">
        <v>137</v>
      </c>
      <c r="D10" s="7" t="s">
        <v>20</v>
      </c>
      <c r="E10" s="8">
        <v>36586</v>
      </c>
      <c r="F10" s="25" t="s">
        <v>18</v>
      </c>
      <c r="G10" s="9">
        <v>60</v>
      </c>
      <c r="H10" s="10"/>
      <c r="I10" s="7">
        <v>75</v>
      </c>
      <c r="J10" s="59">
        <v>80</v>
      </c>
      <c r="K10" s="59">
        <v>80</v>
      </c>
      <c r="L10" s="7"/>
      <c r="M10" s="259">
        <v>75</v>
      </c>
      <c r="N10" s="7">
        <v>50</v>
      </c>
      <c r="O10" s="7" t="s">
        <v>260</v>
      </c>
      <c r="P10" s="11">
        <v>55</v>
      </c>
      <c r="Q10" s="7"/>
      <c r="R10" s="259">
        <v>52.5</v>
      </c>
      <c r="S10" s="7">
        <v>85</v>
      </c>
      <c r="T10" s="52">
        <v>90</v>
      </c>
      <c r="U10" s="7">
        <v>95</v>
      </c>
      <c r="V10" s="7"/>
      <c r="W10" s="259">
        <v>95</v>
      </c>
      <c r="X10" s="259">
        <f>W10+R10+M10</f>
        <v>222.5</v>
      </c>
      <c r="Y10" s="10">
        <f t="shared" si="0"/>
        <v>0</v>
      </c>
      <c r="Z10" s="285">
        <v>1</v>
      </c>
      <c r="AA10" s="293"/>
    </row>
    <row r="11" spans="1:27" ht="15.75" thickBot="1">
      <c r="A11" s="224">
        <v>6</v>
      </c>
      <c r="B11" s="259">
        <v>75</v>
      </c>
      <c r="C11" s="6" t="s">
        <v>35</v>
      </c>
      <c r="D11" s="7" t="s">
        <v>36</v>
      </c>
      <c r="E11" s="8">
        <v>32974</v>
      </c>
      <c r="F11" s="7" t="s">
        <v>18</v>
      </c>
      <c r="G11" s="9" t="s">
        <v>267</v>
      </c>
      <c r="H11" s="10"/>
      <c r="I11" s="45">
        <v>50</v>
      </c>
      <c r="J11" s="52">
        <v>55</v>
      </c>
      <c r="K11" s="45">
        <v>60</v>
      </c>
      <c r="L11" s="7"/>
      <c r="M11" s="259">
        <v>60</v>
      </c>
      <c r="N11" s="45">
        <v>35</v>
      </c>
      <c r="O11" s="178">
        <v>40</v>
      </c>
      <c r="P11" s="45">
        <v>40</v>
      </c>
      <c r="Q11" s="7"/>
      <c r="R11" s="259">
        <v>40</v>
      </c>
      <c r="S11" s="45">
        <v>75</v>
      </c>
      <c r="T11" s="59">
        <v>85</v>
      </c>
      <c r="U11" s="11">
        <v>85</v>
      </c>
      <c r="V11" s="7"/>
      <c r="W11" s="259">
        <v>75</v>
      </c>
      <c r="X11" s="259">
        <f>W11+R11+M11</f>
        <v>175</v>
      </c>
      <c r="Y11" s="10">
        <f t="shared" si="0"/>
        <v>0</v>
      </c>
      <c r="Z11" s="285">
        <v>1</v>
      </c>
      <c r="AA11" s="293"/>
    </row>
    <row r="12" spans="1:27" ht="15.75" thickBot="1">
      <c r="A12" s="224">
        <v>7</v>
      </c>
      <c r="B12" s="259" t="s">
        <v>37</v>
      </c>
      <c r="C12" s="6" t="s">
        <v>38</v>
      </c>
      <c r="D12" s="8" t="s">
        <v>22</v>
      </c>
      <c r="E12" s="8">
        <v>30207</v>
      </c>
      <c r="F12" s="7" t="s">
        <v>18</v>
      </c>
      <c r="G12" s="9" t="s">
        <v>268</v>
      </c>
      <c r="H12" s="10"/>
      <c r="I12" s="225">
        <v>115</v>
      </c>
      <c r="J12" s="7">
        <v>120</v>
      </c>
      <c r="K12" s="45">
        <v>125</v>
      </c>
      <c r="L12" s="7"/>
      <c r="M12" s="259">
        <v>125</v>
      </c>
      <c r="N12" s="7">
        <v>55</v>
      </c>
      <c r="O12" s="7" t="s">
        <v>134</v>
      </c>
      <c r="P12" s="7">
        <v>60</v>
      </c>
      <c r="Q12" s="7"/>
      <c r="R12" s="259">
        <v>60</v>
      </c>
      <c r="S12" s="7">
        <v>155</v>
      </c>
      <c r="T12" s="7">
        <v>160</v>
      </c>
      <c r="U12" s="7">
        <v>165</v>
      </c>
      <c r="V12" s="7"/>
      <c r="W12" s="259">
        <v>165</v>
      </c>
      <c r="X12" s="61">
        <f>W12+R12+M12</f>
        <v>350</v>
      </c>
      <c r="Y12" s="179">
        <f t="shared" si="0"/>
        <v>0</v>
      </c>
      <c r="Z12" s="285">
        <v>1</v>
      </c>
      <c r="AA12" s="293">
        <v>2</v>
      </c>
    </row>
    <row r="13" spans="1:27" ht="15.75" thickBot="1">
      <c r="A13" s="340" t="s">
        <v>3</v>
      </c>
      <c r="B13" s="342" t="s">
        <v>4</v>
      </c>
      <c r="C13" s="344" t="s">
        <v>5</v>
      </c>
      <c r="D13" s="346" t="s">
        <v>6</v>
      </c>
      <c r="E13" s="346" t="s">
        <v>7</v>
      </c>
      <c r="F13" s="346" t="s">
        <v>8</v>
      </c>
      <c r="G13" s="348" t="s">
        <v>9</v>
      </c>
      <c r="H13" s="350" t="s">
        <v>39</v>
      </c>
      <c r="I13" s="352" t="s">
        <v>257</v>
      </c>
      <c r="J13" s="352"/>
      <c r="K13" s="352"/>
      <c r="L13" s="352"/>
      <c r="M13" s="352"/>
      <c r="N13" s="352" t="s">
        <v>102</v>
      </c>
      <c r="O13" s="352"/>
      <c r="P13" s="352"/>
      <c r="Q13" s="352"/>
      <c r="R13" s="352"/>
      <c r="S13" s="352" t="s">
        <v>11</v>
      </c>
      <c r="T13" s="352"/>
      <c r="U13" s="352"/>
      <c r="V13" s="352"/>
      <c r="W13" s="352"/>
      <c r="X13" s="352" t="s">
        <v>258</v>
      </c>
      <c r="Y13" s="352"/>
      <c r="Z13" s="353" t="s">
        <v>103</v>
      </c>
      <c r="AA13" s="358" t="s">
        <v>95</v>
      </c>
    </row>
    <row r="14" spans="1:27" ht="15.75" thickBot="1">
      <c r="A14" s="341"/>
      <c r="B14" s="343"/>
      <c r="C14" s="345"/>
      <c r="D14" s="347"/>
      <c r="E14" s="347"/>
      <c r="F14" s="347"/>
      <c r="G14" s="349"/>
      <c r="H14" s="351"/>
      <c r="I14" s="56">
        <v>1</v>
      </c>
      <c r="J14" s="190">
        <v>2</v>
      </c>
      <c r="K14" s="190">
        <v>3</v>
      </c>
      <c r="L14" s="56">
        <v>4</v>
      </c>
      <c r="M14" s="56" t="s">
        <v>13</v>
      </c>
      <c r="N14" s="56">
        <v>1</v>
      </c>
      <c r="O14" s="56">
        <v>2</v>
      </c>
      <c r="P14" s="56">
        <v>3</v>
      </c>
      <c r="Q14" s="56">
        <v>4</v>
      </c>
      <c r="R14" s="56" t="s">
        <v>13</v>
      </c>
      <c r="S14" s="56">
        <v>1</v>
      </c>
      <c r="T14" s="190">
        <v>2</v>
      </c>
      <c r="U14" s="56">
        <v>3</v>
      </c>
      <c r="V14" s="56">
        <v>4</v>
      </c>
      <c r="W14" s="56" t="s">
        <v>13</v>
      </c>
      <c r="X14" s="56" t="s">
        <v>259</v>
      </c>
      <c r="Y14" s="3" t="s">
        <v>39</v>
      </c>
      <c r="Z14" s="354"/>
      <c r="AA14" s="359"/>
    </row>
    <row r="15" spans="1:27" ht="15.75" thickBot="1">
      <c r="A15" s="360" t="s">
        <v>40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293"/>
    </row>
    <row r="16" spans="1:27" ht="15.75" thickBot="1">
      <c r="A16" s="239">
        <v>1</v>
      </c>
      <c r="B16" s="61">
        <v>60</v>
      </c>
      <c r="C16" s="184" t="s">
        <v>41</v>
      </c>
      <c r="D16" s="58" t="s">
        <v>36</v>
      </c>
      <c r="E16" s="185">
        <v>32057</v>
      </c>
      <c r="F16" s="58" t="s">
        <v>18</v>
      </c>
      <c r="G16" s="240" t="s">
        <v>269</v>
      </c>
      <c r="H16" s="179"/>
      <c r="I16" s="58">
        <v>80</v>
      </c>
      <c r="J16" s="88">
        <v>90</v>
      </c>
      <c r="K16" s="58">
        <v>100</v>
      </c>
      <c r="L16" s="58"/>
      <c r="M16" s="61">
        <v>100</v>
      </c>
      <c r="N16" s="58">
        <v>65</v>
      </c>
      <c r="O16" s="58">
        <v>70</v>
      </c>
      <c r="P16" s="143">
        <v>75</v>
      </c>
      <c r="Q16" s="58"/>
      <c r="R16" s="61">
        <v>70</v>
      </c>
      <c r="S16" s="58">
        <v>130</v>
      </c>
      <c r="T16" s="58">
        <v>140</v>
      </c>
      <c r="U16" s="58">
        <v>160</v>
      </c>
      <c r="V16" s="58"/>
      <c r="W16" s="61">
        <v>160</v>
      </c>
      <c r="X16" s="61">
        <f aca="true" t="shared" si="1" ref="X16:X30">W16+R16+M16</f>
        <v>330</v>
      </c>
      <c r="Y16" s="231">
        <f aca="true" t="shared" si="2" ref="Y16:Y33">X16*H16</f>
        <v>0</v>
      </c>
      <c r="Z16" s="289">
        <v>1</v>
      </c>
      <c r="AA16" s="293"/>
    </row>
    <row r="17" spans="1:27" ht="15.75" thickBot="1">
      <c r="A17" s="224">
        <v>2</v>
      </c>
      <c r="B17" s="259" t="s">
        <v>46</v>
      </c>
      <c r="C17" s="6" t="s">
        <v>164</v>
      </c>
      <c r="D17" s="7" t="s">
        <v>20</v>
      </c>
      <c r="E17" s="60">
        <v>35381</v>
      </c>
      <c r="F17" s="7" t="s">
        <v>26</v>
      </c>
      <c r="G17" s="9" t="s">
        <v>270</v>
      </c>
      <c r="H17" s="10"/>
      <c r="I17" s="11">
        <v>110</v>
      </c>
      <c r="J17" s="45">
        <v>120</v>
      </c>
      <c r="K17" s="11">
        <v>135</v>
      </c>
      <c r="L17" s="7"/>
      <c r="M17" s="259">
        <v>120</v>
      </c>
      <c r="N17" s="7">
        <v>90</v>
      </c>
      <c r="O17" s="7">
        <v>95</v>
      </c>
      <c r="P17" s="11" t="s">
        <v>180</v>
      </c>
      <c r="Q17" s="7"/>
      <c r="R17" s="259">
        <v>95</v>
      </c>
      <c r="S17" s="7">
        <v>150</v>
      </c>
      <c r="T17" s="7">
        <v>165</v>
      </c>
      <c r="U17" s="7">
        <v>175</v>
      </c>
      <c r="V17" s="7"/>
      <c r="W17" s="259">
        <v>175</v>
      </c>
      <c r="X17" s="61">
        <f t="shared" si="1"/>
        <v>390</v>
      </c>
      <c r="Y17" s="28">
        <f t="shared" si="2"/>
        <v>0</v>
      </c>
      <c r="Z17" s="285">
        <v>1</v>
      </c>
      <c r="AA17" s="293"/>
    </row>
    <row r="18" spans="1:27" ht="15.75" thickBot="1">
      <c r="A18" s="239">
        <v>3</v>
      </c>
      <c r="B18" s="19"/>
      <c r="C18" s="15" t="s">
        <v>53</v>
      </c>
      <c r="D18" s="16" t="s">
        <v>54</v>
      </c>
      <c r="E18" s="85">
        <v>36002</v>
      </c>
      <c r="F18" s="16" t="s">
        <v>44</v>
      </c>
      <c r="G18" s="18" t="s">
        <v>271</v>
      </c>
      <c r="H18" s="21"/>
      <c r="I18" s="16">
        <v>100</v>
      </c>
      <c r="J18" s="83">
        <v>110</v>
      </c>
      <c r="K18" s="241">
        <v>115</v>
      </c>
      <c r="L18" s="16"/>
      <c r="M18" s="19">
        <v>110</v>
      </c>
      <c r="N18" s="16">
        <v>90</v>
      </c>
      <c r="O18" s="83">
        <v>95</v>
      </c>
      <c r="P18" s="83">
        <v>100</v>
      </c>
      <c r="Q18" s="16"/>
      <c r="R18" s="19">
        <v>100</v>
      </c>
      <c r="S18" s="16">
        <v>140</v>
      </c>
      <c r="T18" s="16">
        <v>145</v>
      </c>
      <c r="U18" s="16">
        <v>150</v>
      </c>
      <c r="V18" s="16"/>
      <c r="W18" s="19">
        <v>150</v>
      </c>
      <c r="X18" s="19">
        <f t="shared" si="1"/>
        <v>360</v>
      </c>
      <c r="Y18" s="21">
        <f t="shared" si="2"/>
        <v>0</v>
      </c>
      <c r="Z18" s="290">
        <v>1</v>
      </c>
      <c r="AA18" s="293"/>
    </row>
    <row r="19" spans="1:27" ht="15.75" thickBot="1">
      <c r="A19" s="224">
        <v>4</v>
      </c>
      <c r="B19" s="67" t="s">
        <v>37</v>
      </c>
      <c r="C19" s="48" t="s">
        <v>68</v>
      </c>
      <c r="D19" s="36" t="s">
        <v>22</v>
      </c>
      <c r="E19" s="49">
        <v>34286</v>
      </c>
      <c r="F19" s="25" t="s">
        <v>56</v>
      </c>
      <c r="G19" s="50" t="s">
        <v>272</v>
      </c>
      <c r="H19" s="51"/>
      <c r="I19" s="25">
        <v>180</v>
      </c>
      <c r="J19" s="66">
        <v>195</v>
      </c>
      <c r="K19" s="66">
        <v>205</v>
      </c>
      <c r="L19" s="25"/>
      <c r="M19" s="67">
        <v>205</v>
      </c>
      <c r="N19" s="25">
        <v>130</v>
      </c>
      <c r="O19" s="25">
        <v>135</v>
      </c>
      <c r="P19" s="25">
        <v>140</v>
      </c>
      <c r="Q19" s="25"/>
      <c r="R19" s="67">
        <v>140</v>
      </c>
      <c r="S19" s="25">
        <v>230</v>
      </c>
      <c r="T19" s="66">
        <v>250</v>
      </c>
      <c r="U19" s="25">
        <v>255</v>
      </c>
      <c r="V19" s="25"/>
      <c r="W19" s="67">
        <v>255</v>
      </c>
      <c r="X19" s="31">
        <f t="shared" si="1"/>
        <v>600</v>
      </c>
      <c r="Y19" s="51">
        <f t="shared" si="2"/>
        <v>0</v>
      </c>
      <c r="Z19" s="291">
        <v>1</v>
      </c>
      <c r="AA19" s="293"/>
    </row>
    <row r="20" spans="1:27" ht="15.75" thickBot="1">
      <c r="A20" s="239">
        <v>5</v>
      </c>
      <c r="B20" s="56"/>
      <c r="C20" s="48" t="s">
        <v>63</v>
      </c>
      <c r="D20" s="36" t="s">
        <v>36</v>
      </c>
      <c r="E20" s="49">
        <v>33772</v>
      </c>
      <c r="F20" s="36" t="s">
        <v>56</v>
      </c>
      <c r="G20" s="37" t="s">
        <v>273</v>
      </c>
      <c r="H20" s="38"/>
      <c r="I20" s="36">
        <v>100</v>
      </c>
      <c r="J20" s="79">
        <v>115</v>
      </c>
      <c r="K20" s="79">
        <v>130</v>
      </c>
      <c r="L20" s="36"/>
      <c r="M20" s="56">
        <v>130</v>
      </c>
      <c r="N20" s="36">
        <v>85</v>
      </c>
      <c r="O20" s="36">
        <v>95</v>
      </c>
      <c r="P20" s="64">
        <v>105</v>
      </c>
      <c r="Q20" s="36"/>
      <c r="R20" s="56">
        <v>95</v>
      </c>
      <c r="S20" s="36">
        <v>200</v>
      </c>
      <c r="T20" s="79">
        <v>210</v>
      </c>
      <c r="U20" s="36">
        <v>227.5</v>
      </c>
      <c r="V20" s="36"/>
      <c r="W20" s="56">
        <v>227.5</v>
      </c>
      <c r="X20" s="56">
        <f t="shared" si="1"/>
        <v>452.5</v>
      </c>
      <c r="Y20" s="38">
        <f t="shared" si="2"/>
        <v>0</v>
      </c>
      <c r="Z20" s="286">
        <v>2</v>
      </c>
      <c r="AA20" s="293"/>
    </row>
    <row r="21" spans="1:27" ht="15.75" thickBot="1">
      <c r="A21" s="224">
        <v>6</v>
      </c>
      <c r="B21" s="71"/>
      <c r="C21" s="33" t="s">
        <v>68</v>
      </c>
      <c r="D21" s="34" t="s">
        <v>22</v>
      </c>
      <c r="E21" s="35">
        <v>34286</v>
      </c>
      <c r="F21" s="30" t="s">
        <v>18</v>
      </c>
      <c r="G21" s="68" t="s">
        <v>272</v>
      </c>
      <c r="H21" s="69">
        <v>0.6209</v>
      </c>
      <c r="I21" s="34">
        <v>180</v>
      </c>
      <c r="J21" s="82">
        <v>195</v>
      </c>
      <c r="K21" s="82">
        <v>205</v>
      </c>
      <c r="L21" s="34"/>
      <c r="M21" s="71">
        <v>205</v>
      </c>
      <c r="N21" s="34">
        <v>130</v>
      </c>
      <c r="O21" s="34">
        <v>135</v>
      </c>
      <c r="P21" s="34">
        <v>140</v>
      </c>
      <c r="Q21" s="34"/>
      <c r="R21" s="71">
        <v>140</v>
      </c>
      <c r="S21" s="34">
        <v>230</v>
      </c>
      <c r="T21" s="82">
        <v>250</v>
      </c>
      <c r="U21" s="34">
        <v>255</v>
      </c>
      <c r="V21" s="34"/>
      <c r="W21" s="71">
        <v>255</v>
      </c>
      <c r="X21" s="56">
        <f t="shared" si="1"/>
        <v>600</v>
      </c>
      <c r="Y21" s="38">
        <f t="shared" si="2"/>
        <v>372.54</v>
      </c>
      <c r="Z21" s="292">
        <v>1</v>
      </c>
      <c r="AA21" s="293">
        <v>2</v>
      </c>
    </row>
    <row r="22" spans="1:27" ht="15.75" thickBot="1">
      <c r="A22" s="239">
        <v>7</v>
      </c>
      <c r="B22" s="71"/>
      <c r="C22" s="48" t="s">
        <v>274</v>
      </c>
      <c r="D22" s="36" t="s">
        <v>20</v>
      </c>
      <c r="E22" s="49">
        <v>31243</v>
      </c>
      <c r="F22" s="36" t="s">
        <v>18</v>
      </c>
      <c r="G22" s="68" t="s">
        <v>37</v>
      </c>
      <c r="H22" s="69"/>
      <c r="I22" s="34">
        <v>170</v>
      </c>
      <c r="J22" s="82">
        <v>180</v>
      </c>
      <c r="K22" s="82" t="s">
        <v>275</v>
      </c>
      <c r="L22" s="34"/>
      <c r="M22" s="71">
        <v>192.5</v>
      </c>
      <c r="N22" s="34">
        <v>130</v>
      </c>
      <c r="O22" s="34">
        <v>140</v>
      </c>
      <c r="P22" s="34">
        <v>150</v>
      </c>
      <c r="Q22" s="34"/>
      <c r="R22" s="71">
        <v>150</v>
      </c>
      <c r="S22" s="34">
        <v>170</v>
      </c>
      <c r="T22" s="82">
        <v>185</v>
      </c>
      <c r="U22" s="34">
        <v>200</v>
      </c>
      <c r="V22" s="34"/>
      <c r="W22" s="71">
        <v>200</v>
      </c>
      <c r="X22" s="56">
        <f t="shared" si="1"/>
        <v>542.5</v>
      </c>
      <c r="Y22" s="38">
        <f t="shared" si="2"/>
        <v>0</v>
      </c>
      <c r="Z22" s="292">
        <v>2</v>
      </c>
      <c r="AA22" s="293"/>
    </row>
    <row r="23" spans="1:27" ht="15.75" thickBot="1">
      <c r="A23" s="224">
        <v>8</v>
      </c>
      <c r="B23" s="71"/>
      <c r="C23" s="48" t="s">
        <v>65</v>
      </c>
      <c r="D23" s="34" t="s">
        <v>20</v>
      </c>
      <c r="E23" s="35">
        <v>27729</v>
      </c>
      <c r="F23" s="36" t="s">
        <v>18</v>
      </c>
      <c r="G23" s="68" t="s">
        <v>62</v>
      </c>
      <c r="H23" s="69"/>
      <c r="I23" s="34">
        <v>125</v>
      </c>
      <c r="J23" s="82">
        <v>135</v>
      </c>
      <c r="K23" s="82">
        <v>140</v>
      </c>
      <c r="L23" s="34"/>
      <c r="M23" s="71">
        <v>140</v>
      </c>
      <c r="N23" s="34">
        <v>105</v>
      </c>
      <c r="O23" s="34">
        <v>110</v>
      </c>
      <c r="P23" s="70" t="s">
        <v>31</v>
      </c>
      <c r="Q23" s="34"/>
      <c r="R23" s="71">
        <v>110</v>
      </c>
      <c r="S23" s="34">
        <v>170</v>
      </c>
      <c r="T23" s="82">
        <v>200</v>
      </c>
      <c r="U23" s="70">
        <v>220</v>
      </c>
      <c r="V23" s="34"/>
      <c r="W23" s="71">
        <v>200</v>
      </c>
      <c r="X23" s="56">
        <f t="shared" si="1"/>
        <v>450</v>
      </c>
      <c r="Y23" s="38">
        <f t="shared" si="2"/>
        <v>0</v>
      </c>
      <c r="Z23" s="292">
        <v>3</v>
      </c>
      <c r="AA23" s="293"/>
    </row>
    <row r="24" spans="1:27" ht="15.75" thickBot="1">
      <c r="A24" s="239">
        <v>9</v>
      </c>
      <c r="B24" s="71"/>
      <c r="C24" s="33" t="s">
        <v>276</v>
      </c>
      <c r="D24" s="34" t="s">
        <v>277</v>
      </c>
      <c r="E24" s="35">
        <v>30610</v>
      </c>
      <c r="F24" s="34" t="s">
        <v>18</v>
      </c>
      <c r="G24" s="68" t="s">
        <v>191</v>
      </c>
      <c r="H24" s="69"/>
      <c r="I24" s="34">
        <v>125</v>
      </c>
      <c r="J24" s="82">
        <v>135</v>
      </c>
      <c r="K24" s="82">
        <v>145</v>
      </c>
      <c r="L24" s="34"/>
      <c r="M24" s="71">
        <v>145</v>
      </c>
      <c r="N24" s="34">
        <v>95</v>
      </c>
      <c r="O24" s="34">
        <v>100</v>
      </c>
      <c r="P24" s="70">
        <v>105</v>
      </c>
      <c r="Q24" s="34"/>
      <c r="R24" s="71">
        <v>100</v>
      </c>
      <c r="S24" s="34">
        <v>160</v>
      </c>
      <c r="T24" s="82">
        <v>170</v>
      </c>
      <c r="U24" s="34">
        <v>180</v>
      </c>
      <c r="V24" s="34"/>
      <c r="W24" s="71">
        <v>180</v>
      </c>
      <c r="X24" s="31">
        <f t="shared" si="1"/>
        <v>425</v>
      </c>
      <c r="Y24" s="69">
        <f t="shared" si="2"/>
        <v>0</v>
      </c>
      <c r="Z24" s="292"/>
      <c r="AA24" s="293"/>
    </row>
    <row r="25" spans="1:27" ht="15.75" thickBot="1">
      <c r="A25" s="224">
        <v>10</v>
      </c>
      <c r="B25" s="259">
        <v>90</v>
      </c>
      <c r="C25" s="242" t="s">
        <v>278</v>
      </c>
      <c r="D25" s="58" t="s">
        <v>61</v>
      </c>
      <c r="E25" s="243">
        <v>34505</v>
      </c>
      <c r="F25" s="7" t="s">
        <v>56</v>
      </c>
      <c r="G25" s="9" t="s">
        <v>112</v>
      </c>
      <c r="H25" s="10"/>
      <c r="I25" s="11">
        <v>120</v>
      </c>
      <c r="J25" s="52">
        <v>120</v>
      </c>
      <c r="K25" s="52">
        <v>130</v>
      </c>
      <c r="L25" s="7"/>
      <c r="M25" s="259">
        <v>130</v>
      </c>
      <c r="N25" s="7">
        <v>100</v>
      </c>
      <c r="O25" s="11">
        <v>110</v>
      </c>
      <c r="P25" s="11">
        <v>110</v>
      </c>
      <c r="Q25" s="7"/>
      <c r="R25" s="259">
        <v>100</v>
      </c>
      <c r="S25" s="7">
        <v>190</v>
      </c>
      <c r="T25" s="52">
        <v>195</v>
      </c>
      <c r="U25" s="7" t="s">
        <v>279</v>
      </c>
      <c r="V25" s="7"/>
      <c r="W25" s="259">
        <v>197.5</v>
      </c>
      <c r="X25" s="61">
        <f t="shared" si="1"/>
        <v>427.5</v>
      </c>
      <c r="Y25" s="10">
        <f t="shared" si="2"/>
        <v>0</v>
      </c>
      <c r="Z25" s="285">
        <v>1</v>
      </c>
      <c r="AA25" s="293"/>
    </row>
    <row r="26" spans="1:27" ht="15.75" thickBot="1">
      <c r="A26" s="239">
        <v>11</v>
      </c>
      <c r="B26" s="71"/>
      <c r="C26" s="33" t="s">
        <v>280</v>
      </c>
      <c r="D26" s="34" t="s">
        <v>20</v>
      </c>
      <c r="E26" s="35">
        <v>29756</v>
      </c>
      <c r="F26" s="36" t="s">
        <v>18</v>
      </c>
      <c r="G26" s="68" t="s">
        <v>195</v>
      </c>
      <c r="H26" s="69">
        <v>0.5881</v>
      </c>
      <c r="I26" s="34">
        <v>200</v>
      </c>
      <c r="J26" s="82">
        <v>210</v>
      </c>
      <c r="K26" s="244">
        <v>220</v>
      </c>
      <c r="L26" s="34"/>
      <c r="M26" s="71">
        <v>210</v>
      </c>
      <c r="N26" s="34">
        <v>125</v>
      </c>
      <c r="O26" s="34">
        <v>135</v>
      </c>
      <c r="P26" s="34">
        <v>140</v>
      </c>
      <c r="Q26" s="34"/>
      <c r="R26" s="71">
        <v>140</v>
      </c>
      <c r="S26" s="34">
        <v>200</v>
      </c>
      <c r="T26" s="82">
        <v>210</v>
      </c>
      <c r="U26" s="70">
        <v>220</v>
      </c>
      <c r="V26" s="34"/>
      <c r="W26" s="71">
        <v>210</v>
      </c>
      <c r="X26" s="56">
        <f t="shared" si="1"/>
        <v>560</v>
      </c>
      <c r="Y26" s="38">
        <f t="shared" si="2"/>
        <v>329.33599999999996</v>
      </c>
      <c r="Z26" s="292">
        <v>1</v>
      </c>
      <c r="AA26" s="293">
        <v>3</v>
      </c>
    </row>
    <row r="27" spans="1:27" ht="15.75" thickBot="1">
      <c r="A27" s="224">
        <v>12</v>
      </c>
      <c r="B27" s="19"/>
      <c r="C27" s="15" t="s">
        <v>214</v>
      </c>
      <c r="D27" s="16" t="s">
        <v>20</v>
      </c>
      <c r="E27" s="17">
        <v>35943</v>
      </c>
      <c r="F27" s="200" t="s">
        <v>44</v>
      </c>
      <c r="G27" s="18">
        <v>85</v>
      </c>
      <c r="H27" s="21"/>
      <c r="I27" s="16">
        <v>140</v>
      </c>
      <c r="J27" s="245">
        <v>145</v>
      </c>
      <c r="K27" s="246">
        <v>150</v>
      </c>
      <c r="L27" s="16"/>
      <c r="M27" s="19">
        <v>145</v>
      </c>
      <c r="N27" s="16">
        <v>105</v>
      </c>
      <c r="O27" s="16">
        <v>110</v>
      </c>
      <c r="P27" s="20">
        <v>115</v>
      </c>
      <c r="Q27" s="16"/>
      <c r="R27" s="19">
        <v>110</v>
      </c>
      <c r="S27" s="16">
        <v>200</v>
      </c>
      <c r="T27" s="246" t="s">
        <v>240</v>
      </c>
      <c r="U27" s="245">
        <v>207.5</v>
      </c>
      <c r="V27" s="16"/>
      <c r="W27" s="19">
        <v>200</v>
      </c>
      <c r="X27" s="31">
        <f t="shared" si="1"/>
        <v>455</v>
      </c>
      <c r="Y27" s="21">
        <f t="shared" si="2"/>
        <v>0</v>
      </c>
      <c r="Z27" s="290">
        <v>1</v>
      </c>
      <c r="AA27" s="293"/>
    </row>
    <row r="28" spans="1:27" ht="15.75" thickBot="1">
      <c r="A28" s="239">
        <v>13</v>
      </c>
      <c r="B28" s="259">
        <v>100</v>
      </c>
      <c r="C28" s="24" t="s">
        <v>80</v>
      </c>
      <c r="D28" s="25" t="s">
        <v>20</v>
      </c>
      <c r="E28" s="26">
        <v>34209</v>
      </c>
      <c r="F28" s="25" t="s">
        <v>56</v>
      </c>
      <c r="G28" s="9" t="s">
        <v>81</v>
      </c>
      <c r="H28" s="10"/>
      <c r="I28" s="7">
        <v>130</v>
      </c>
      <c r="J28" s="59">
        <v>140</v>
      </c>
      <c r="K28" s="52">
        <v>150</v>
      </c>
      <c r="L28" s="7"/>
      <c r="M28" s="259">
        <v>150</v>
      </c>
      <c r="N28" s="7">
        <v>100</v>
      </c>
      <c r="O28" s="11">
        <v>110</v>
      </c>
      <c r="P28" s="7">
        <v>120</v>
      </c>
      <c r="Q28" s="7"/>
      <c r="R28" s="259">
        <v>120</v>
      </c>
      <c r="S28" s="7">
        <v>210</v>
      </c>
      <c r="T28" s="52">
        <v>220</v>
      </c>
      <c r="U28" s="7">
        <v>230</v>
      </c>
      <c r="V28" s="7"/>
      <c r="W28" s="259">
        <v>230</v>
      </c>
      <c r="X28" s="61">
        <f t="shared" si="1"/>
        <v>500</v>
      </c>
      <c r="Y28" s="10">
        <f t="shared" si="2"/>
        <v>0</v>
      </c>
      <c r="Z28" s="285">
        <v>1</v>
      </c>
      <c r="AA28" s="293"/>
    </row>
    <row r="29" spans="1:27" ht="15.75" thickBot="1">
      <c r="A29" s="224">
        <v>14</v>
      </c>
      <c r="B29" s="56"/>
      <c r="C29" s="48" t="s">
        <v>80</v>
      </c>
      <c r="D29" s="36" t="s">
        <v>20</v>
      </c>
      <c r="E29" s="49">
        <v>34209</v>
      </c>
      <c r="F29" s="36" t="s">
        <v>18</v>
      </c>
      <c r="G29" s="37" t="s">
        <v>81</v>
      </c>
      <c r="H29" s="38"/>
      <c r="I29" s="36">
        <v>130</v>
      </c>
      <c r="J29" s="247">
        <v>140</v>
      </c>
      <c r="K29" s="79">
        <v>150</v>
      </c>
      <c r="L29" s="36"/>
      <c r="M29" s="56">
        <v>150</v>
      </c>
      <c r="N29" s="36">
        <v>100</v>
      </c>
      <c r="O29" s="64">
        <v>110</v>
      </c>
      <c r="P29" s="36">
        <v>120</v>
      </c>
      <c r="Q29" s="36"/>
      <c r="R29" s="56">
        <v>120</v>
      </c>
      <c r="S29" s="36">
        <v>210</v>
      </c>
      <c r="T29" s="79">
        <v>220</v>
      </c>
      <c r="U29" s="36">
        <v>230</v>
      </c>
      <c r="V29" s="36"/>
      <c r="W29" s="56">
        <v>230</v>
      </c>
      <c r="X29" s="56">
        <f t="shared" si="1"/>
        <v>500</v>
      </c>
      <c r="Y29" s="38">
        <f t="shared" si="2"/>
        <v>0</v>
      </c>
      <c r="Z29" s="286">
        <v>1</v>
      </c>
      <c r="AA29" s="293"/>
    </row>
    <row r="30" spans="1:27" ht="15.75" thickBot="1">
      <c r="A30" s="239">
        <v>15</v>
      </c>
      <c r="B30" s="19"/>
      <c r="C30" s="15" t="s">
        <v>84</v>
      </c>
      <c r="D30" s="16" t="s">
        <v>20</v>
      </c>
      <c r="E30" s="17">
        <v>36075</v>
      </c>
      <c r="F30" s="25" t="s">
        <v>44</v>
      </c>
      <c r="G30" s="18" t="s">
        <v>281</v>
      </c>
      <c r="H30" s="21"/>
      <c r="I30" s="16">
        <v>160</v>
      </c>
      <c r="J30" s="245">
        <v>165</v>
      </c>
      <c r="K30" s="245">
        <v>175</v>
      </c>
      <c r="L30" s="16"/>
      <c r="M30" s="19">
        <v>175</v>
      </c>
      <c r="N30" s="16">
        <v>100</v>
      </c>
      <c r="O30" s="16">
        <v>110</v>
      </c>
      <c r="P30" s="16">
        <v>115</v>
      </c>
      <c r="Q30" s="16"/>
      <c r="R30" s="19">
        <v>115</v>
      </c>
      <c r="S30" s="16">
        <v>200</v>
      </c>
      <c r="T30" s="245">
        <v>215</v>
      </c>
      <c r="U30" s="16">
        <v>225</v>
      </c>
      <c r="V30" s="16"/>
      <c r="W30" s="19">
        <v>225</v>
      </c>
      <c r="X30" s="31">
        <f t="shared" si="1"/>
        <v>515</v>
      </c>
      <c r="Y30" s="21">
        <f t="shared" si="2"/>
        <v>0</v>
      </c>
      <c r="Z30" s="290">
        <v>1</v>
      </c>
      <c r="AA30" s="293"/>
    </row>
    <row r="31" spans="1:27" ht="15.75" thickBot="1">
      <c r="A31" s="224">
        <v>16</v>
      </c>
      <c r="B31" s="259">
        <v>110</v>
      </c>
      <c r="C31" s="6" t="s">
        <v>284</v>
      </c>
      <c r="D31" s="7" t="s">
        <v>285</v>
      </c>
      <c r="E31" s="8">
        <v>33659</v>
      </c>
      <c r="F31" s="7" t="s">
        <v>56</v>
      </c>
      <c r="G31" s="9" t="s">
        <v>286</v>
      </c>
      <c r="H31" s="10"/>
      <c r="I31" s="7">
        <v>220</v>
      </c>
      <c r="J31" s="59">
        <v>230</v>
      </c>
      <c r="K31" s="59">
        <v>240</v>
      </c>
      <c r="L31" s="7"/>
      <c r="M31" s="259">
        <v>220</v>
      </c>
      <c r="N31" s="7">
        <v>150</v>
      </c>
      <c r="O31" s="11">
        <v>160</v>
      </c>
      <c r="P31" s="11">
        <v>160</v>
      </c>
      <c r="Q31" s="7"/>
      <c r="R31" s="259">
        <v>150</v>
      </c>
      <c r="S31" s="7">
        <v>225</v>
      </c>
      <c r="T31" s="52">
        <v>240</v>
      </c>
      <c r="U31" s="7">
        <v>250</v>
      </c>
      <c r="V31" s="7"/>
      <c r="W31" s="259">
        <v>250</v>
      </c>
      <c r="X31" s="61">
        <f>W31+R31+M31</f>
        <v>620</v>
      </c>
      <c r="Y31" s="10">
        <f t="shared" si="2"/>
        <v>0</v>
      </c>
      <c r="Z31" s="285">
        <v>1</v>
      </c>
      <c r="AA31" s="293"/>
    </row>
    <row r="32" spans="1:27" ht="15.75" thickBot="1">
      <c r="A32" s="239">
        <v>17</v>
      </c>
      <c r="B32" s="67"/>
      <c r="C32" s="48" t="s">
        <v>282</v>
      </c>
      <c r="D32" s="36" t="s">
        <v>151</v>
      </c>
      <c r="E32" s="49">
        <v>34132</v>
      </c>
      <c r="F32" s="36" t="s">
        <v>56</v>
      </c>
      <c r="G32" s="50" t="s">
        <v>283</v>
      </c>
      <c r="H32" s="51"/>
      <c r="I32" s="25">
        <v>155</v>
      </c>
      <c r="J32" s="66">
        <v>165</v>
      </c>
      <c r="K32" s="66">
        <v>170</v>
      </c>
      <c r="L32" s="25"/>
      <c r="M32" s="67">
        <v>170</v>
      </c>
      <c r="N32" s="25">
        <v>105</v>
      </c>
      <c r="O32" s="25">
        <v>115</v>
      </c>
      <c r="P32" s="25">
        <v>120</v>
      </c>
      <c r="Q32" s="25"/>
      <c r="R32" s="67">
        <v>120</v>
      </c>
      <c r="S32" s="25">
        <v>180</v>
      </c>
      <c r="T32" s="66">
        <v>195</v>
      </c>
      <c r="U32" s="164">
        <v>205</v>
      </c>
      <c r="V32" s="25"/>
      <c r="W32" s="67">
        <v>195</v>
      </c>
      <c r="X32" s="56">
        <f>W32+R32+M32</f>
        <v>485</v>
      </c>
      <c r="Y32" s="51">
        <f t="shared" si="2"/>
        <v>0</v>
      </c>
      <c r="Z32" s="291">
        <v>2</v>
      </c>
      <c r="AA32" s="293">
        <v>1</v>
      </c>
    </row>
    <row r="33" spans="1:27" ht="15.75" thickBot="1">
      <c r="A33" s="224">
        <v>18</v>
      </c>
      <c r="B33" s="56"/>
      <c r="C33" s="48" t="s">
        <v>85</v>
      </c>
      <c r="D33" s="36" t="s">
        <v>20</v>
      </c>
      <c r="E33" s="49">
        <v>30327</v>
      </c>
      <c r="F33" s="36" t="s">
        <v>18</v>
      </c>
      <c r="G33" s="37" t="s">
        <v>170</v>
      </c>
      <c r="H33" s="38">
        <v>0.5398</v>
      </c>
      <c r="I33" s="36">
        <v>240</v>
      </c>
      <c r="J33" s="79">
        <v>250</v>
      </c>
      <c r="K33" s="79">
        <v>260</v>
      </c>
      <c r="L33" s="36"/>
      <c r="M33" s="56">
        <v>260</v>
      </c>
      <c r="N33" s="36">
        <v>190</v>
      </c>
      <c r="O33" s="36">
        <v>200</v>
      </c>
      <c r="P33" s="36" t="s">
        <v>240</v>
      </c>
      <c r="Q33" s="36"/>
      <c r="R33" s="56">
        <v>207.5</v>
      </c>
      <c r="S33" s="36">
        <v>300</v>
      </c>
      <c r="T33" s="79">
        <v>315</v>
      </c>
      <c r="U33" s="36" t="s">
        <v>86</v>
      </c>
      <c r="V33" s="36"/>
      <c r="W33" s="56">
        <v>322.5</v>
      </c>
      <c r="X33" s="19">
        <f>W33+R33+M33</f>
        <v>790</v>
      </c>
      <c r="Y33" s="38">
        <f t="shared" si="2"/>
        <v>426.44199999999995</v>
      </c>
      <c r="Z33" s="286">
        <v>1</v>
      </c>
      <c r="AA33" s="293"/>
    </row>
    <row r="34" spans="1:27" ht="15.75" thickBot="1">
      <c r="A34" s="228">
        <v>19</v>
      </c>
      <c r="C34" s="48" t="s">
        <v>284</v>
      </c>
      <c r="D34" s="36" t="s">
        <v>285</v>
      </c>
      <c r="E34" s="49">
        <v>33659</v>
      </c>
      <c r="F34" s="36" t="s">
        <v>18</v>
      </c>
      <c r="G34" s="37" t="s">
        <v>286</v>
      </c>
      <c r="H34" s="38"/>
      <c r="I34" s="36">
        <v>220</v>
      </c>
      <c r="J34" s="247">
        <v>230</v>
      </c>
      <c r="K34" s="247">
        <v>240</v>
      </c>
      <c r="L34" s="36"/>
      <c r="M34" s="56">
        <v>220</v>
      </c>
      <c r="N34" s="36">
        <v>150</v>
      </c>
      <c r="O34" s="64">
        <v>160</v>
      </c>
      <c r="P34" s="64">
        <v>160</v>
      </c>
      <c r="Q34" s="36"/>
      <c r="R34" s="56">
        <v>150</v>
      </c>
      <c r="S34" s="36">
        <v>225</v>
      </c>
      <c r="T34" s="79">
        <v>240</v>
      </c>
      <c r="U34" s="36">
        <v>250</v>
      </c>
      <c r="V34" s="36"/>
      <c r="W34" s="56">
        <v>250</v>
      </c>
      <c r="X34" s="19">
        <f>W34+R34+M34</f>
        <v>620</v>
      </c>
      <c r="Y34" s="38">
        <f>X34*H34</f>
        <v>0</v>
      </c>
      <c r="Z34" s="286">
        <v>2</v>
      </c>
      <c r="AA34" s="293"/>
    </row>
    <row r="35" spans="1:27" ht="15.75" thickBot="1">
      <c r="A35" s="282">
        <v>20</v>
      </c>
      <c r="B35" s="229">
        <v>125</v>
      </c>
      <c r="C35" s="42" t="s">
        <v>287</v>
      </c>
      <c r="D35" s="43" t="s">
        <v>20</v>
      </c>
      <c r="E35" s="44">
        <v>33158</v>
      </c>
      <c r="F35" s="43" t="s">
        <v>18</v>
      </c>
      <c r="G35" s="230" t="s">
        <v>288</v>
      </c>
      <c r="H35" s="231"/>
      <c r="I35" s="43">
        <v>140</v>
      </c>
      <c r="J35" s="248">
        <v>145</v>
      </c>
      <c r="K35" s="248">
        <v>155</v>
      </c>
      <c r="L35" s="43"/>
      <c r="M35" s="229">
        <v>155</v>
      </c>
      <c r="N35" s="43">
        <v>130</v>
      </c>
      <c r="O35" s="43">
        <v>140</v>
      </c>
      <c r="P35" s="43" t="s">
        <v>172</v>
      </c>
      <c r="Q35" s="43"/>
      <c r="R35" s="229">
        <v>147.5</v>
      </c>
      <c r="S35" s="43">
        <v>225</v>
      </c>
      <c r="T35" s="248">
        <v>235</v>
      </c>
      <c r="U35" s="43">
        <v>245</v>
      </c>
      <c r="V35" s="43"/>
      <c r="W35" s="229">
        <v>245</v>
      </c>
      <c r="X35" s="229">
        <f>W35+R35+M35</f>
        <v>547.5</v>
      </c>
      <c r="Y35" s="231">
        <f>X35*H35</f>
        <v>0</v>
      </c>
      <c r="Z35" s="287">
        <v>1</v>
      </c>
      <c r="AA35" s="294"/>
    </row>
  </sheetData>
  <sheetProtection/>
  <mergeCells count="32">
    <mergeCell ref="AA1:AA4"/>
    <mergeCell ref="AA13:AA14"/>
    <mergeCell ref="Z13:Z14"/>
    <mergeCell ref="A15:Z15"/>
    <mergeCell ref="G13:G14"/>
    <mergeCell ref="H13:H14"/>
    <mergeCell ref="I13:M13"/>
    <mergeCell ref="N13:R13"/>
    <mergeCell ref="S13:W13"/>
    <mergeCell ref="X13:Y13"/>
    <mergeCell ref="A13:A14"/>
    <mergeCell ref="B13:B14"/>
    <mergeCell ref="C13:C14"/>
    <mergeCell ref="D13:D14"/>
    <mergeCell ref="E13:E14"/>
    <mergeCell ref="F13:F14"/>
    <mergeCell ref="A5:Z5"/>
    <mergeCell ref="A1:Z1"/>
    <mergeCell ref="A2:Z2"/>
    <mergeCell ref="A3:A4"/>
    <mergeCell ref="B3:B4"/>
    <mergeCell ref="C3:C4"/>
    <mergeCell ref="D3:D4"/>
    <mergeCell ref="E3:E4"/>
    <mergeCell ref="F3:F4"/>
    <mergeCell ref="G3:G4"/>
    <mergeCell ref="H3:H4"/>
    <mergeCell ref="I3:M3"/>
    <mergeCell ref="N3:R3"/>
    <mergeCell ref="S3:W3"/>
    <mergeCell ref="X3:Y3"/>
    <mergeCell ref="Z3:Z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"/>
  <sheetViews>
    <sheetView zoomScalePageLayoutView="0" workbookViewId="0" topLeftCell="A1">
      <selection activeCell="A5" sqref="A5:Z5"/>
    </sheetView>
  </sheetViews>
  <sheetFormatPr defaultColWidth="9.140625" defaultRowHeight="15"/>
  <cols>
    <col min="1" max="1" width="3.421875" style="0" bestFit="1" customWidth="1"/>
    <col min="2" max="2" width="5.8515625" style="0" bestFit="1" customWidth="1"/>
    <col min="3" max="3" width="30.28125" style="0" bestFit="1" customWidth="1"/>
    <col min="4" max="4" width="25.00390625" style="0" customWidth="1"/>
    <col min="5" max="5" width="11.8515625" style="0" customWidth="1"/>
    <col min="6" max="6" width="14.28125" style="0" customWidth="1"/>
    <col min="7" max="7" width="7.57421875" style="0" bestFit="1" customWidth="1"/>
    <col min="8" max="8" width="8.57421875" style="0" customWidth="1"/>
    <col min="9" max="9" width="6.00390625" style="0" customWidth="1"/>
    <col min="10" max="10" width="4.7109375" style="0" bestFit="1" customWidth="1"/>
    <col min="11" max="11" width="5.8515625" style="0" bestFit="1" customWidth="1"/>
    <col min="12" max="12" width="5.00390625" style="0" customWidth="1"/>
    <col min="13" max="13" width="8.421875" style="0" bestFit="1" customWidth="1"/>
    <col min="14" max="14" width="4.7109375" style="0" bestFit="1" customWidth="1"/>
    <col min="15" max="15" width="5.8515625" style="0" bestFit="1" customWidth="1"/>
    <col min="16" max="16" width="7.00390625" style="0" bestFit="1" customWidth="1"/>
    <col min="17" max="17" width="4.00390625" style="0" customWidth="1"/>
    <col min="18" max="18" width="8.421875" style="0" bestFit="1" customWidth="1"/>
    <col min="19" max="20" width="4.7109375" style="0" bestFit="1" customWidth="1"/>
    <col min="21" max="22" width="7.00390625" style="0" bestFit="1" customWidth="1"/>
    <col min="23" max="23" width="8.421875" style="0" bestFit="1" customWidth="1"/>
    <col min="24" max="24" width="8.8515625" style="0" bestFit="1" customWidth="1"/>
    <col min="25" max="25" width="8.140625" style="0" bestFit="1" customWidth="1"/>
    <col min="26" max="26" width="13.8515625" style="0" customWidth="1"/>
  </cols>
  <sheetData>
    <row r="1" spans="1:26" ht="20.25">
      <c r="A1" s="363" t="s">
        <v>256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spans="1:26" ht="19.5" thickBot="1">
      <c r="A2" s="364" t="s">
        <v>94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</row>
    <row r="3" spans="1:26" ht="15.75" thickBot="1">
      <c r="A3" s="365" t="s">
        <v>3</v>
      </c>
      <c r="B3" s="367" t="s">
        <v>4</v>
      </c>
      <c r="C3" s="369" t="s">
        <v>5</v>
      </c>
      <c r="D3" s="369" t="s">
        <v>6</v>
      </c>
      <c r="E3" s="369" t="s">
        <v>7</v>
      </c>
      <c r="F3" s="369" t="s">
        <v>8</v>
      </c>
      <c r="G3" s="371" t="s">
        <v>9</v>
      </c>
      <c r="H3" s="373" t="s">
        <v>39</v>
      </c>
      <c r="I3" s="375" t="s">
        <v>257</v>
      </c>
      <c r="J3" s="375"/>
      <c r="K3" s="375"/>
      <c r="L3" s="375"/>
      <c r="M3" s="375"/>
      <c r="N3" s="375" t="s">
        <v>102</v>
      </c>
      <c r="O3" s="375"/>
      <c r="P3" s="375"/>
      <c r="Q3" s="375"/>
      <c r="R3" s="375"/>
      <c r="S3" s="375" t="s">
        <v>11</v>
      </c>
      <c r="T3" s="375"/>
      <c r="U3" s="375"/>
      <c r="V3" s="375"/>
      <c r="W3" s="375"/>
      <c r="X3" s="375" t="s">
        <v>258</v>
      </c>
      <c r="Y3" s="375"/>
      <c r="Z3" s="376" t="s">
        <v>103</v>
      </c>
    </row>
    <row r="4" spans="1:26" ht="15.75" thickBot="1">
      <c r="A4" s="366"/>
      <c r="B4" s="368"/>
      <c r="C4" s="370"/>
      <c r="D4" s="370"/>
      <c r="E4" s="370"/>
      <c r="F4" s="370"/>
      <c r="G4" s="372"/>
      <c r="H4" s="374"/>
      <c r="I4" s="133">
        <v>1</v>
      </c>
      <c r="J4" s="249">
        <v>2</v>
      </c>
      <c r="K4" s="249">
        <v>3</v>
      </c>
      <c r="L4" s="133">
        <v>4</v>
      </c>
      <c r="M4" s="133" t="s">
        <v>13</v>
      </c>
      <c r="N4" s="133">
        <v>1</v>
      </c>
      <c r="O4" s="133">
        <v>2</v>
      </c>
      <c r="P4" s="133">
        <v>3</v>
      </c>
      <c r="Q4" s="133">
        <v>4</v>
      </c>
      <c r="R4" s="133" t="s">
        <v>13</v>
      </c>
      <c r="S4" s="133">
        <v>1</v>
      </c>
      <c r="T4" s="249">
        <v>2</v>
      </c>
      <c r="U4" s="133">
        <v>3</v>
      </c>
      <c r="V4" s="133">
        <v>4</v>
      </c>
      <c r="W4" s="133" t="s">
        <v>13</v>
      </c>
      <c r="X4" s="133" t="s">
        <v>259</v>
      </c>
      <c r="Y4" s="109" t="s">
        <v>39</v>
      </c>
      <c r="Z4" s="377"/>
    </row>
    <row r="5" spans="1:26" ht="15">
      <c r="A5" s="360" t="s">
        <v>40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2"/>
    </row>
    <row r="6" spans="1:26" ht="15">
      <c r="A6" s="132"/>
      <c r="B6" s="133">
        <v>75</v>
      </c>
      <c r="C6" s="250" t="s">
        <v>289</v>
      </c>
      <c r="D6" s="132" t="s">
        <v>20</v>
      </c>
      <c r="E6" s="169">
        <v>35730</v>
      </c>
      <c r="F6" s="132" t="s">
        <v>26</v>
      </c>
      <c r="G6" s="129" t="s">
        <v>290</v>
      </c>
      <c r="H6" s="251"/>
      <c r="I6" s="64">
        <v>180</v>
      </c>
      <c r="J6" s="180">
        <v>185</v>
      </c>
      <c r="K6" s="252">
        <v>185</v>
      </c>
      <c r="L6" s="132"/>
      <c r="M6" s="133">
        <v>185</v>
      </c>
      <c r="N6" s="132">
        <v>100</v>
      </c>
      <c r="O6" s="180">
        <v>110</v>
      </c>
      <c r="P6" s="131">
        <v>110</v>
      </c>
      <c r="Q6" s="132"/>
      <c r="R6" s="133">
        <v>100</v>
      </c>
      <c r="S6" s="132">
        <v>150</v>
      </c>
      <c r="T6" s="252">
        <v>160</v>
      </c>
      <c r="U6" s="132">
        <v>175</v>
      </c>
      <c r="V6" s="132"/>
      <c r="W6" s="133">
        <v>175</v>
      </c>
      <c r="X6" s="133">
        <f>W6+R6+M6</f>
        <v>460</v>
      </c>
      <c r="Y6" s="130">
        <f>X6*H6</f>
        <v>0</v>
      </c>
      <c r="Z6" s="132">
        <v>1</v>
      </c>
    </row>
    <row r="7" spans="1:26" ht="15">
      <c r="A7" s="132"/>
      <c r="B7" s="133"/>
      <c r="C7" s="250" t="s">
        <v>96</v>
      </c>
      <c r="D7" s="132" t="s">
        <v>20</v>
      </c>
      <c r="E7" s="169">
        <v>34150</v>
      </c>
      <c r="F7" s="132" t="s">
        <v>18</v>
      </c>
      <c r="G7" s="129">
        <v>75</v>
      </c>
      <c r="H7" s="251"/>
      <c r="I7" s="132" t="s">
        <v>291</v>
      </c>
      <c r="J7" s="252">
        <v>305</v>
      </c>
      <c r="K7" s="253">
        <v>0</v>
      </c>
      <c r="L7" s="132"/>
      <c r="M7" s="133">
        <v>305</v>
      </c>
      <c r="N7" s="132">
        <v>170</v>
      </c>
      <c r="O7" s="132">
        <v>180</v>
      </c>
      <c r="P7" s="132" t="s">
        <v>255</v>
      </c>
      <c r="Q7" s="132"/>
      <c r="R7" s="133">
        <v>182.5</v>
      </c>
      <c r="S7" s="132">
        <v>235</v>
      </c>
      <c r="T7" s="252">
        <v>245</v>
      </c>
      <c r="U7" s="132">
        <v>257.5</v>
      </c>
      <c r="V7" s="132"/>
      <c r="W7" s="133">
        <v>257.5</v>
      </c>
      <c r="X7" s="133">
        <v>745</v>
      </c>
      <c r="Y7" s="130">
        <f>X7*H7</f>
        <v>0</v>
      </c>
      <c r="Z7" s="132">
        <v>1</v>
      </c>
    </row>
    <row r="8" spans="1:26" ht="15">
      <c r="A8" s="132"/>
      <c r="B8" s="133"/>
      <c r="C8" s="250" t="s">
        <v>289</v>
      </c>
      <c r="D8" s="132" t="s">
        <v>20</v>
      </c>
      <c r="E8" s="169">
        <v>35730</v>
      </c>
      <c r="F8" s="132" t="s">
        <v>18</v>
      </c>
      <c r="G8" s="129" t="s">
        <v>290</v>
      </c>
      <c r="H8" s="251"/>
      <c r="I8" s="64">
        <v>180</v>
      </c>
      <c r="J8" s="247">
        <v>185</v>
      </c>
      <c r="K8" s="252">
        <v>185</v>
      </c>
      <c r="L8" s="132"/>
      <c r="M8" s="133">
        <v>185</v>
      </c>
      <c r="N8" s="132">
        <v>100</v>
      </c>
      <c r="O8" s="131">
        <v>110</v>
      </c>
      <c r="P8" s="131">
        <v>110</v>
      </c>
      <c r="Q8" s="132"/>
      <c r="R8" s="133">
        <v>100</v>
      </c>
      <c r="S8" s="132">
        <v>150</v>
      </c>
      <c r="T8" s="252">
        <v>160</v>
      </c>
      <c r="U8" s="132">
        <v>175</v>
      </c>
      <c r="V8" s="132"/>
      <c r="W8" s="133">
        <v>175</v>
      </c>
      <c r="X8" s="133">
        <f>W8+R8+M8</f>
        <v>460</v>
      </c>
      <c r="Y8" s="130">
        <f>X8*H8</f>
        <v>0</v>
      </c>
      <c r="Z8" s="132">
        <v>2</v>
      </c>
    </row>
    <row r="9" spans="1:26" ht="15">
      <c r="A9" s="132"/>
      <c r="B9" s="133"/>
      <c r="C9" s="250"/>
      <c r="D9" s="132"/>
      <c r="E9" s="169"/>
      <c r="F9" s="132"/>
      <c r="G9" s="129"/>
      <c r="H9" s="251"/>
      <c r="I9" s="132"/>
      <c r="J9" s="252"/>
      <c r="K9" s="252"/>
      <c r="L9" s="132"/>
      <c r="M9" s="133"/>
      <c r="N9" s="132"/>
      <c r="O9" s="132"/>
      <c r="P9" s="132"/>
      <c r="Q9" s="132"/>
      <c r="R9" s="133"/>
      <c r="S9" s="132"/>
      <c r="T9" s="252"/>
      <c r="U9" s="132"/>
      <c r="V9" s="132"/>
      <c r="W9" s="133"/>
      <c r="X9" s="133"/>
      <c r="Y9" s="130"/>
      <c r="Z9" s="132"/>
    </row>
  </sheetData>
  <sheetProtection/>
  <mergeCells count="16">
    <mergeCell ref="A5:Z5"/>
    <mergeCell ref="A1:Z1"/>
    <mergeCell ref="A2:Z2"/>
    <mergeCell ref="A3:A4"/>
    <mergeCell ref="B3:B4"/>
    <mergeCell ref="C3:C4"/>
    <mergeCell ref="D3:D4"/>
    <mergeCell ref="E3:E4"/>
    <mergeCell ref="F3:F4"/>
    <mergeCell ref="G3:G4"/>
    <mergeCell ref="H3:H4"/>
    <mergeCell ref="I3:M3"/>
    <mergeCell ref="N3:R3"/>
    <mergeCell ref="S3:W3"/>
    <mergeCell ref="X3:Y3"/>
    <mergeCell ref="Z3:Z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57" sqref="A57:O57"/>
    </sheetView>
  </sheetViews>
  <sheetFormatPr defaultColWidth="9.140625" defaultRowHeight="15"/>
  <cols>
    <col min="1" max="1" width="4.57421875" style="1" customWidth="1"/>
    <col min="2" max="2" width="5.7109375" style="1" customWidth="1"/>
    <col min="3" max="3" width="30.8515625" style="1" bestFit="1" customWidth="1"/>
    <col min="4" max="4" width="24.7109375" style="1" bestFit="1" customWidth="1"/>
    <col min="5" max="5" width="11.140625" style="1" customWidth="1"/>
    <col min="6" max="6" width="15.8515625" style="1" customWidth="1"/>
    <col min="7" max="7" width="7.57421875" style="1" bestFit="1" customWidth="1"/>
    <col min="8" max="8" width="9.421875" style="1" customWidth="1"/>
    <col min="9" max="9" width="7.57421875" style="258" customWidth="1"/>
    <col min="10" max="10" width="7.7109375" style="258" customWidth="1"/>
    <col min="11" max="11" width="6.57421875" style="258" customWidth="1"/>
    <col min="12" max="12" width="4.00390625" style="258" customWidth="1"/>
    <col min="13" max="13" width="8.57421875" style="258" customWidth="1"/>
    <col min="14" max="14" width="10.57421875" style="258" customWidth="1"/>
    <col min="15" max="15" width="14.7109375" style="257" customWidth="1"/>
    <col min="16" max="16" width="13.8515625" style="258" customWidth="1"/>
    <col min="17" max="16384" width="9.140625" style="1" customWidth="1"/>
  </cols>
  <sheetData>
    <row r="1" spans="1:16" ht="18.75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382" t="s">
        <v>95</v>
      </c>
    </row>
    <row r="2" spans="1:16" ht="18.75">
      <c r="A2" s="298" t="s">
        <v>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383"/>
    </row>
    <row r="3" spans="1:16" ht="19.5" thickBot="1">
      <c r="A3" s="301" t="s">
        <v>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83"/>
    </row>
    <row r="4" spans="1:16" ht="15.75" thickBot="1">
      <c r="A4" s="304" t="s">
        <v>3</v>
      </c>
      <c r="B4" s="305" t="s">
        <v>4</v>
      </c>
      <c r="C4" s="378" t="s">
        <v>5</v>
      </c>
      <c r="D4" s="305" t="s">
        <v>6</v>
      </c>
      <c r="E4" s="305" t="s">
        <v>7</v>
      </c>
      <c r="F4" s="305" t="s">
        <v>8</v>
      </c>
      <c r="G4" s="309" t="s">
        <v>9</v>
      </c>
      <c r="H4" s="313" t="s">
        <v>10</v>
      </c>
      <c r="I4" s="314" t="s">
        <v>11</v>
      </c>
      <c r="J4" s="314"/>
      <c r="K4" s="314"/>
      <c r="L4" s="314"/>
      <c r="M4" s="314"/>
      <c r="N4" s="314"/>
      <c r="O4" s="379" t="s">
        <v>12</v>
      </c>
      <c r="P4" s="383"/>
    </row>
    <row r="5" spans="1:16" ht="15.75" thickBot="1">
      <c r="A5" s="304"/>
      <c r="B5" s="305"/>
      <c r="C5" s="378"/>
      <c r="D5" s="305"/>
      <c r="E5" s="305"/>
      <c r="F5" s="305"/>
      <c r="G5" s="309"/>
      <c r="H5" s="313"/>
      <c r="I5" s="2">
        <v>1</v>
      </c>
      <c r="J5" s="2">
        <v>2</v>
      </c>
      <c r="K5" s="2">
        <v>3</v>
      </c>
      <c r="L5" s="2">
        <v>4</v>
      </c>
      <c r="M5" s="2" t="s">
        <v>13</v>
      </c>
      <c r="N5" s="3" t="s">
        <v>14</v>
      </c>
      <c r="O5" s="379"/>
      <c r="P5" s="383"/>
    </row>
    <row r="6" spans="1:16" ht="15.75" thickBot="1">
      <c r="A6" s="380" t="s">
        <v>15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279"/>
    </row>
    <row r="7" spans="1:16" ht="15">
      <c r="A7" s="4"/>
      <c r="B7" s="203">
        <v>48</v>
      </c>
      <c r="C7" s="24" t="s">
        <v>16</v>
      </c>
      <c r="D7" s="25" t="s">
        <v>17</v>
      </c>
      <c r="E7" s="26">
        <v>34416</v>
      </c>
      <c r="F7" s="25" t="s">
        <v>18</v>
      </c>
      <c r="G7" s="50">
        <v>44.8</v>
      </c>
      <c r="H7" s="51">
        <v>1.0922</v>
      </c>
      <c r="I7" s="25">
        <v>100</v>
      </c>
      <c r="J7" s="25">
        <v>105</v>
      </c>
      <c r="K7" s="164">
        <v>107</v>
      </c>
      <c r="L7" s="25"/>
      <c r="M7" s="67">
        <v>105</v>
      </c>
      <c r="N7" s="28">
        <f aca="true" t="shared" si="0" ref="N7:N16">M7*H7</f>
        <v>114.68100000000001</v>
      </c>
      <c r="O7" s="4">
        <v>1</v>
      </c>
      <c r="P7" s="279">
        <v>2</v>
      </c>
    </row>
    <row r="8" spans="1:16" ht="15.75" thickBot="1">
      <c r="A8" s="13"/>
      <c r="B8" s="14"/>
      <c r="C8" s="15" t="s">
        <v>19</v>
      </c>
      <c r="D8" s="16" t="s">
        <v>20</v>
      </c>
      <c r="E8" s="17">
        <v>31683</v>
      </c>
      <c r="F8" s="16" t="s">
        <v>18</v>
      </c>
      <c r="G8" s="18">
        <v>46.1</v>
      </c>
      <c r="H8" s="19"/>
      <c r="I8" s="16">
        <v>95</v>
      </c>
      <c r="J8" s="20">
        <v>100</v>
      </c>
      <c r="K8" s="16">
        <v>105</v>
      </c>
      <c r="L8" s="16"/>
      <c r="M8" s="19">
        <v>105</v>
      </c>
      <c r="N8" s="21">
        <f t="shared" si="0"/>
        <v>0</v>
      </c>
      <c r="O8" s="272">
        <v>2</v>
      </c>
      <c r="P8" s="279"/>
    </row>
    <row r="9" spans="1:16" ht="15">
      <c r="A9" s="22"/>
      <c r="B9" s="23">
        <v>52</v>
      </c>
      <c r="C9" s="24" t="s">
        <v>24</v>
      </c>
      <c r="D9" s="25" t="s">
        <v>20</v>
      </c>
      <c r="E9" s="26">
        <v>33298</v>
      </c>
      <c r="F9" s="25" t="s">
        <v>18</v>
      </c>
      <c r="G9" s="27">
        <v>52</v>
      </c>
      <c r="H9" s="28">
        <v>0.9686</v>
      </c>
      <c r="I9" s="264">
        <v>110</v>
      </c>
      <c r="J9" s="264">
        <v>125</v>
      </c>
      <c r="K9" s="264">
        <v>130</v>
      </c>
      <c r="L9" s="264"/>
      <c r="M9" s="265">
        <v>130</v>
      </c>
      <c r="N9" s="28">
        <v>125.918</v>
      </c>
      <c r="O9" s="4">
        <v>1</v>
      </c>
      <c r="P9" s="279"/>
    </row>
    <row r="10" spans="1:16" ht="15">
      <c r="A10" s="22"/>
      <c r="B10" s="32"/>
      <c r="C10" s="33" t="s">
        <v>21</v>
      </c>
      <c r="D10" s="34" t="s">
        <v>22</v>
      </c>
      <c r="E10" s="35" t="s">
        <v>23</v>
      </c>
      <c r="F10" s="36" t="s">
        <v>18</v>
      </c>
      <c r="G10" s="37" t="s">
        <v>263</v>
      </c>
      <c r="H10" s="38"/>
      <c r="I10" s="63">
        <v>80</v>
      </c>
      <c r="J10" s="63">
        <v>90</v>
      </c>
      <c r="K10" s="180">
        <v>100</v>
      </c>
      <c r="L10" s="36"/>
      <c r="M10" s="56">
        <v>90</v>
      </c>
      <c r="N10" s="38">
        <f>M10*H10</f>
        <v>0</v>
      </c>
      <c r="O10" s="273">
        <v>2</v>
      </c>
      <c r="P10" s="279">
        <v>1</v>
      </c>
    </row>
    <row r="11" spans="1:16" ht="15.75" thickBot="1">
      <c r="A11" s="22"/>
      <c r="B11" s="39"/>
      <c r="C11" s="15" t="s">
        <v>25</v>
      </c>
      <c r="D11" s="16" t="s">
        <v>20</v>
      </c>
      <c r="E11" s="17">
        <v>35585</v>
      </c>
      <c r="F11" s="36" t="s">
        <v>26</v>
      </c>
      <c r="G11" s="18">
        <v>52</v>
      </c>
      <c r="H11" s="21"/>
      <c r="I11" s="16">
        <v>85</v>
      </c>
      <c r="J11" s="16">
        <v>95</v>
      </c>
      <c r="K11" s="16">
        <v>100</v>
      </c>
      <c r="L11" s="16"/>
      <c r="M11" s="19">
        <v>100</v>
      </c>
      <c r="N11" s="40">
        <f t="shared" si="0"/>
        <v>0</v>
      </c>
      <c r="O11" s="272">
        <v>1</v>
      </c>
      <c r="P11" s="279"/>
    </row>
    <row r="12" spans="1:16" ht="15.75" thickBot="1">
      <c r="A12" s="22"/>
      <c r="B12" s="41">
        <v>56</v>
      </c>
      <c r="C12" s="42" t="s">
        <v>27</v>
      </c>
      <c r="D12" s="43" t="s">
        <v>20</v>
      </c>
      <c r="E12" s="44">
        <v>35051</v>
      </c>
      <c r="F12" s="43" t="s">
        <v>18</v>
      </c>
      <c r="G12" s="230" t="s">
        <v>297</v>
      </c>
      <c r="H12" s="231"/>
      <c r="I12" s="45">
        <v>90</v>
      </c>
      <c r="J12" s="7">
        <v>100</v>
      </c>
      <c r="K12" s="45">
        <v>105</v>
      </c>
      <c r="L12" s="7"/>
      <c r="M12" s="12">
        <v>105</v>
      </c>
      <c r="N12" s="10">
        <f t="shared" si="0"/>
        <v>0</v>
      </c>
      <c r="O12" s="274">
        <v>1</v>
      </c>
      <c r="P12" s="279"/>
    </row>
    <row r="13" spans="1:16" ht="15.75" thickBot="1">
      <c r="A13" s="22"/>
      <c r="B13" s="260">
        <v>60</v>
      </c>
      <c r="C13" s="42" t="s">
        <v>32</v>
      </c>
      <c r="D13" s="43" t="s">
        <v>20</v>
      </c>
      <c r="E13" s="44">
        <v>36586</v>
      </c>
      <c r="F13" s="43" t="s">
        <v>18</v>
      </c>
      <c r="G13" s="230">
        <v>60</v>
      </c>
      <c r="H13" s="231"/>
      <c r="I13" s="43">
        <v>85</v>
      </c>
      <c r="J13" s="248">
        <v>90</v>
      </c>
      <c r="K13" s="43">
        <v>95</v>
      </c>
      <c r="L13" s="43"/>
      <c r="M13" s="229">
        <v>95</v>
      </c>
      <c r="N13" s="231">
        <f t="shared" si="0"/>
        <v>0</v>
      </c>
      <c r="O13" s="275">
        <v>1</v>
      </c>
      <c r="P13" s="279"/>
    </row>
    <row r="14" spans="1:16" ht="15.75" thickBot="1">
      <c r="A14" s="13"/>
      <c r="B14" s="261" t="s">
        <v>46</v>
      </c>
      <c r="C14" s="6" t="s">
        <v>28</v>
      </c>
      <c r="D14" s="7" t="s">
        <v>29</v>
      </c>
      <c r="E14" s="8">
        <v>37094</v>
      </c>
      <c r="F14" s="7" t="s">
        <v>30</v>
      </c>
      <c r="G14" s="9" t="s">
        <v>158</v>
      </c>
      <c r="H14" s="10"/>
      <c r="I14" s="7">
        <v>80</v>
      </c>
      <c r="J14" s="7">
        <v>110</v>
      </c>
      <c r="K14" s="7" t="s">
        <v>31</v>
      </c>
      <c r="L14" s="7"/>
      <c r="M14" s="259">
        <v>112.5</v>
      </c>
      <c r="N14" s="10">
        <f t="shared" si="0"/>
        <v>0</v>
      </c>
      <c r="O14" s="176">
        <v>1</v>
      </c>
      <c r="P14" s="279"/>
    </row>
    <row r="15" spans="1:16" ht="15.75" thickBot="1">
      <c r="A15" s="13"/>
      <c r="B15" s="62"/>
      <c r="C15" s="48" t="s">
        <v>33</v>
      </c>
      <c r="D15" s="36" t="s">
        <v>20</v>
      </c>
      <c r="E15" s="65">
        <v>32868</v>
      </c>
      <c r="F15" s="36" t="s">
        <v>18</v>
      </c>
      <c r="G15" s="37">
        <v>63.5</v>
      </c>
      <c r="H15" s="38">
        <v>0.8202</v>
      </c>
      <c r="I15" s="55">
        <v>100</v>
      </c>
      <c r="J15" s="36">
        <v>105</v>
      </c>
      <c r="K15" s="36">
        <v>120</v>
      </c>
      <c r="L15" s="36"/>
      <c r="M15" s="56">
        <v>120</v>
      </c>
      <c r="N15" s="10">
        <f t="shared" si="0"/>
        <v>98.424</v>
      </c>
      <c r="O15" s="276">
        <v>1</v>
      </c>
      <c r="P15" s="279"/>
    </row>
    <row r="16" spans="1:16" ht="15.75" thickBot="1">
      <c r="A16" s="13"/>
      <c r="B16" s="266"/>
      <c r="C16" s="267" t="s">
        <v>34</v>
      </c>
      <c r="D16" s="200" t="s">
        <v>20</v>
      </c>
      <c r="E16" s="268">
        <v>34940</v>
      </c>
      <c r="F16" s="200" t="s">
        <v>18</v>
      </c>
      <c r="G16" s="269" t="s">
        <v>298</v>
      </c>
      <c r="H16" s="40"/>
      <c r="I16" s="200">
        <v>95</v>
      </c>
      <c r="J16" s="200">
        <v>105</v>
      </c>
      <c r="K16" s="270">
        <v>112</v>
      </c>
      <c r="L16" s="200"/>
      <c r="M16" s="271">
        <v>105</v>
      </c>
      <c r="N16" s="231">
        <f t="shared" si="0"/>
        <v>0</v>
      </c>
      <c r="O16" s="277">
        <v>2</v>
      </c>
      <c r="P16" s="279"/>
    </row>
    <row r="17" spans="1:16" ht="15.75" thickBot="1">
      <c r="A17" s="22"/>
      <c r="B17" s="57">
        <v>75</v>
      </c>
      <c r="C17" s="6" t="s">
        <v>35</v>
      </c>
      <c r="D17" s="7" t="s">
        <v>36</v>
      </c>
      <c r="E17" s="8">
        <v>32974</v>
      </c>
      <c r="F17" s="7" t="s">
        <v>18</v>
      </c>
      <c r="G17" s="9" t="s">
        <v>267</v>
      </c>
      <c r="H17" s="10"/>
      <c r="I17" s="45">
        <v>75</v>
      </c>
      <c r="J17" s="59">
        <v>85</v>
      </c>
      <c r="K17" s="11">
        <v>85</v>
      </c>
      <c r="L17" s="7"/>
      <c r="M17" s="12">
        <v>75</v>
      </c>
      <c r="N17" s="10">
        <f>M17*H17</f>
        <v>0</v>
      </c>
      <c r="O17" s="176">
        <v>1</v>
      </c>
      <c r="P17" s="279"/>
    </row>
    <row r="18" spans="1:16" ht="15">
      <c r="A18" s="22"/>
      <c r="B18" s="57" t="s">
        <v>37</v>
      </c>
      <c r="C18" s="6" t="s">
        <v>38</v>
      </c>
      <c r="D18" s="8" t="s">
        <v>22</v>
      </c>
      <c r="E18" s="8">
        <v>30207</v>
      </c>
      <c r="F18" s="7" t="s">
        <v>18</v>
      </c>
      <c r="G18" s="9">
        <v>81.9</v>
      </c>
      <c r="H18" s="10">
        <v>0.6767</v>
      </c>
      <c r="I18" s="7">
        <v>155</v>
      </c>
      <c r="J18" s="7">
        <v>160</v>
      </c>
      <c r="K18" s="7">
        <v>165</v>
      </c>
      <c r="L18" s="7"/>
      <c r="M18" s="12">
        <v>165</v>
      </c>
      <c r="N18" s="10">
        <f>M18*H18</f>
        <v>111.65549999999999</v>
      </c>
      <c r="O18" s="176">
        <v>1</v>
      </c>
      <c r="P18" s="279">
        <v>3</v>
      </c>
    </row>
    <row r="19" spans="1:16" ht="15.75" thickBot="1">
      <c r="A19" s="22"/>
      <c r="B19" s="53"/>
      <c r="C19" s="48"/>
      <c r="D19" s="36"/>
      <c r="E19" s="49"/>
      <c r="F19" s="36"/>
      <c r="G19" s="37"/>
      <c r="H19" s="38"/>
      <c r="I19" s="36"/>
      <c r="J19" s="36"/>
      <c r="K19" s="36"/>
      <c r="L19" s="36"/>
      <c r="M19" s="56"/>
      <c r="N19" s="38">
        <f>M19*H19</f>
        <v>0</v>
      </c>
      <c r="O19" s="276"/>
      <c r="P19" s="279"/>
    </row>
    <row r="20" spans="1:16" ht="15.75" thickBot="1">
      <c r="A20" s="304" t="s">
        <v>3</v>
      </c>
      <c r="B20" s="305" t="s">
        <v>4</v>
      </c>
      <c r="C20" s="378" t="s">
        <v>5</v>
      </c>
      <c r="D20" s="305" t="s">
        <v>6</v>
      </c>
      <c r="E20" s="305" t="s">
        <v>7</v>
      </c>
      <c r="F20" s="305" t="s">
        <v>8</v>
      </c>
      <c r="G20" s="309" t="s">
        <v>9</v>
      </c>
      <c r="H20" s="313" t="s">
        <v>10</v>
      </c>
      <c r="I20" s="314" t="s">
        <v>11</v>
      </c>
      <c r="J20" s="314"/>
      <c r="K20" s="314"/>
      <c r="L20" s="314"/>
      <c r="M20" s="314"/>
      <c r="N20" s="314"/>
      <c r="O20" s="379" t="s">
        <v>12</v>
      </c>
      <c r="P20" s="384" t="s">
        <v>95</v>
      </c>
    </row>
    <row r="21" spans="1:16" ht="15.75" thickBot="1">
      <c r="A21" s="304"/>
      <c r="B21" s="305"/>
      <c r="C21" s="378"/>
      <c r="D21" s="305"/>
      <c r="E21" s="305"/>
      <c r="F21" s="305"/>
      <c r="G21" s="309"/>
      <c r="H21" s="313"/>
      <c r="I21" s="2">
        <v>1</v>
      </c>
      <c r="J21" s="2">
        <v>2</v>
      </c>
      <c r="K21" s="2">
        <v>3</v>
      </c>
      <c r="L21" s="2">
        <v>4</v>
      </c>
      <c r="M21" s="2" t="s">
        <v>13</v>
      </c>
      <c r="N21" s="3" t="s">
        <v>39</v>
      </c>
      <c r="O21" s="379"/>
      <c r="P21" s="357"/>
    </row>
    <row r="22" spans="1:16" ht="15.75" thickBot="1">
      <c r="A22" s="310" t="s">
        <v>40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279"/>
    </row>
    <row r="23" spans="1:16" ht="15">
      <c r="A23" s="22"/>
      <c r="B23" s="5">
        <v>60</v>
      </c>
      <c r="C23" s="6" t="s">
        <v>41</v>
      </c>
      <c r="D23" s="7" t="s">
        <v>36</v>
      </c>
      <c r="E23" s="60">
        <v>32057</v>
      </c>
      <c r="F23" s="7" t="s">
        <v>18</v>
      </c>
      <c r="G23" s="9" t="s">
        <v>269</v>
      </c>
      <c r="H23" s="10">
        <v>0.8228</v>
      </c>
      <c r="I23" s="58">
        <v>130</v>
      </c>
      <c r="J23" s="58">
        <v>140</v>
      </c>
      <c r="K23" s="58">
        <v>160</v>
      </c>
      <c r="L23" s="58"/>
      <c r="M23" s="61">
        <v>160</v>
      </c>
      <c r="N23" s="38">
        <f>M23*H23</f>
        <v>131.648</v>
      </c>
      <c r="O23" s="176">
        <v>1</v>
      </c>
      <c r="P23" s="279"/>
    </row>
    <row r="24" spans="1:16" ht="15.75" thickBot="1">
      <c r="A24" s="22"/>
      <c r="B24" s="62"/>
      <c r="C24" s="33" t="s">
        <v>42</v>
      </c>
      <c r="D24" s="34" t="s">
        <v>43</v>
      </c>
      <c r="E24" s="35">
        <v>36349</v>
      </c>
      <c r="F24" s="36" t="s">
        <v>44</v>
      </c>
      <c r="G24" s="37" t="s">
        <v>45</v>
      </c>
      <c r="H24" s="38"/>
      <c r="I24" s="63">
        <v>100</v>
      </c>
      <c r="J24" s="36">
        <v>110</v>
      </c>
      <c r="K24" s="36">
        <v>120</v>
      </c>
      <c r="L24" s="36"/>
      <c r="M24" s="56">
        <v>120</v>
      </c>
      <c r="N24" s="38">
        <f>M24*H24</f>
        <v>0</v>
      </c>
      <c r="O24" s="276">
        <v>1</v>
      </c>
      <c r="P24" s="279"/>
    </row>
    <row r="25" spans="1:16" ht="15">
      <c r="A25" s="22"/>
      <c r="B25" s="57" t="s">
        <v>46</v>
      </c>
      <c r="C25" s="6" t="s">
        <v>47</v>
      </c>
      <c r="D25" s="7" t="s">
        <v>48</v>
      </c>
      <c r="E25" s="60">
        <v>36747</v>
      </c>
      <c r="F25" s="7" t="s">
        <v>30</v>
      </c>
      <c r="G25" s="10" t="s">
        <v>49</v>
      </c>
      <c r="H25" s="10"/>
      <c r="I25" s="52">
        <v>130</v>
      </c>
      <c r="J25" s="7">
        <v>140</v>
      </c>
      <c r="K25" s="11">
        <v>145</v>
      </c>
      <c r="L25" s="7"/>
      <c r="M25" s="12">
        <v>140</v>
      </c>
      <c r="N25" s="10">
        <f aca="true" t="shared" si="1" ref="N25:N51">M25*H25</f>
        <v>0</v>
      </c>
      <c r="O25" s="176">
        <v>1</v>
      </c>
      <c r="P25" s="279"/>
    </row>
    <row r="26" spans="1:16" ht="15">
      <c r="A26" s="22"/>
      <c r="B26" s="23"/>
      <c r="C26" s="48" t="s">
        <v>50</v>
      </c>
      <c r="D26" s="36" t="s">
        <v>29</v>
      </c>
      <c r="E26" s="65">
        <v>36557</v>
      </c>
      <c r="F26" s="36" t="s">
        <v>30</v>
      </c>
      <c r="G26" s="51" t="s">
        <v>51</v>
      </c>
      <c r="H26" s="51"/>
      <c r="I26" s="66">
        <v>80</v>
      </c>
      <c r="J26" s="25">
        <v>120</v>
      </c>
      <c r="K26" s="25" t="s">
        <v>235</v>
      </c>
      <c r="L26" s="25"/>
      <c r="M26" s="67">
        <v>127.5</v>
      </c>
      <c r="N26" s="51">
        <f t="shared" si="1"/>
        <v>0</v>
      </c>
      <c r="O26" s="4">
        <v>2</v>
      </c>
      <c r="P26" s="279"/>
    </row>
    <row r="27" spans="1:16" ht="15">
      <c r="A27" s="22"/>
      <c r="B27" s="32"/>
      <c r="C27" s="33" t="s">
        <v>53</v>
      </c>
      <c r="D27" s="34" t="s">
        <v>54</v>
      </c>
      <c r="E27" s="72">
        <v>36002</v>
      </c>
      <c r="F27" s="36" t="s">
        <v>44</v>
      </c>
      <c r="G27" s="68" t="s">
        <v>271</v>
      </c>
      <c r="H27" s="69"/>
      <c r="I27" s="34">
        <v>140</v>
      </c>
      <c r="J27" s="34">
        <v>145</v>
      </c>
      <c r="K27" s="34">
        <v>150</v>
      </c>
      <c r="L27" s="34"/>
      <c r="M27" s="71">
        <v>150</v>
      </c>
      <c r="N27" s="69">
        <f t="shared" si="1"/>
        <v>0</v>
      </c>
      <c r="O27" s="273">
        <v>1</v>
      </c>
      <c r="P27" s="279"/>
    </row>
    <row r="28" spans="1:16" ht="15.75" thickBot="1">
      <c r="A28" s="22"/>
      <c r="B28" s="39"/>
      <c r="C28" s="33" t="s">
        <v>52</v>
      </c>
      <c r="D28" s="34" t="s">
        <v>20</v>
      </c>
      <c r="E28" s="35">
        <v>36024</v>
      </c>
      <c r="F28" s="256" t="s">
        <v>44</v>
      </c>
      <c r="G28" s="21" t="s">
        <v>46</v>
      </c>
      <c r="H28" s="21"/>
      <c r="I28" s="16">
        <v>130</v>
      </c>
      <c r="J28" s="16">
        <v>135</v>
      </c>
      <c r="K28" s="16">
        <v>145</v>
      </c>
      <c r="L28" s="16"/>
      <c r="M28" s="19">
        <v>145</v>
      </c>
      <c r="N28" s="21">
        <f t="shared" si="1"/>
        <v>0</v>
      </c>
      <c r="O28" s="272">
        <v>2</v>
      </c>
      <c r="P28" s="279"/>
    </row>
    <row r="29" spans="1:16" ht="15">
      <c r="A29" s="22"/>
      <c r="B29" s="57">
        <v>75</v>
      </c>
      <c r="C29" s="6" t="s">
        <v>55</v>
      </c>
      <c r="D29" s="7" t="s">
        <v>36</v>
      </c>
      <c r="E29" s="8">
        <v>34532</v>
      </c>
      <c r="F29" s="58" t="s">
        <v>296</v>
      </c>
      <c r="G29" s="9" t="s">
        <v>57</v>
      </c>
      <c r="H29" s="10"/>
      <c r="I29" s="7">
        <v>170</v>
      </c>
      <c r="J29" s="11">
        <v>185</v>
      </c>
      <c r="K29" s="11">
        <v>200</v>
      </c>
      <c r="L29" s="7"/>
      <c r="M29" s="12">
        <v>170</v>
      </c>
      <c r="N29" s="10">
        <f t="shared" si="1"/>
        <v>0</v>
      </c>
      <c r="O29" s="278" t="s">
        <v>299</v>
      </c>
      <c r="P29" s="279"/>
    </row>
    <row r="30" spans="1:16" ht="15.75" thickBot="1">
      <c r="A30" s="22"/>
      <c r="B30" s="74"/>
      <c r="C30" s="33" t="s">
        <v>58</v>
      </c>
      <c r="D30" s="34" t="s">
        <v>29</v>
      </c>
      <c r="E30" s="35">
        <v>36562</v>
      </c>
      <c r="F30" s="34" t="s">
        <v>30</v>
      </c>
      <c r="G30" s="68" t="s">
        <v>59</v>
      </c>
      <c r="H30" s="69"/>
      <c r="I30" s="75">
        <v>110</v>
      </c>
      <c r="J30" s="75">
        <v>137.5</v>
      </c>
      <c r="K30" s="75" t="s">
        <v>172</v>
      </c>
      <c r="L30" s="34"/>
      <c r="M30" s="71">
        <v>147.5</v>
      </c>
      <c r="N30" s="69">
        <f t="shared" si="1"/>
        <v>0</v>
      </c>
      <c r="O30" s="273">
        <v>1</v>
      </c>
      <c r="P30" s="279"/>
    </row>
    <row r="31" spans="1:16" ht="15">
      <c r="A31" s="22"/>
      <c r="B31" s="76" t="s">
        <v>37</v>
      </c>
      <c r="C31" s="6" t="s">
        <v>68</v>
      </c>
      <c r="D31" s="7" t="s">
        <v>22</v>
      </c>
      <c r="E31" s="8">
        <v>34286</v>
      </c>
      <c r="F31" s="7" t="s">
        <v>56</v>
      </c>
      <c r="G31" s="9" t="s">
        <v>272</v>
      </c>
      <c r="H31" s="10"/>
      <c r="I31" s="7">
        <v>230</v>
      </c>
      <c r="J31" s="52">
        <v>250</v>
      </c>
      <c r="K31" s="7">
        <v>255</v>
      </c>
      <c r="L31" s="7"/>
      <c r="M31" s="12">
        <v>255</v>
      </c>
      <c r="N31" s="10">
        <f t="shared" si="1"/>
        <v>0</v>
      </c>
      <c r="O31" s="176">
        <v>1</v>
      </c>
      <c r="P31" s="279"/>
    </row>
    <row r="32" spans="1:16" ht="15">
      <c r="A32" s="22"/>
      <c r="B32" s="62"/>
      <c r="C32" s="48" t="s">
        <v>63</v>
      </c>
      <c r="D32" s="36" t="s">
        <v>36</v>
      </c>
      <c r="E32" s="49">
        <v>33772</v>
      </c>
      <c r="F32" s="25" t="s">
        <v>56</v>
      </c>
      <c r="G32" s="37" t="s">
        <v>273</v>
      </c>
      <c r="H32" s="38"/>
      <c r="I32" s="36">
        <v>200</v>
      </c>
      <c r="J32" s="79">
        <v>210</v>
      </c>
      <c r="K32" s="36">
        <v>227.5</v>
      </c>
      <c r="L32" s="36"/>
      <c r="M32" s="56">
        <v>227.5</v>
      </c>
      <c r="N32" s="38">
        <f t="shared" si="1"/>
        <v>0</v>
      </c>
      <c r="O32" s="276">
        <v>2</v>
      </c>
      <c r="P32" s="279"/>
    </row>
    <row r="33" spans="1:16" ht="15">
      <c r="A33" s="22"/>
      <c r="B33" s="81"/>
      <c r="C33" s="48" t="s">
        <v>60</v>
      </c>
      <c r="D33" s="36" t="s">
        <v>61</v>
      </c>
      <c r="E33" s="49">
        <v>34558</v>
      </c>
      <c r="F33" s="63" t="s">
        <v>56</v>
      </c>
      <c r="G33" s="254" t="s">
        <v>62</v>
      </c>
      <c r="H33" s="255"/>
      <c r="I33" s="34">
        <v>170</v>
      </c>
      <c r="J33" s="34">
        <v>200</v>
      </c>
      <c r="K33" s="34">
        <v>210</v>
      </c>
      <c r="L33" s="34"/>
      <c r="M33" s="71">
        <v>210</v>
      </c>
      <c r="N33" s="38">
        <f t="shared" si="1"/>
        <v>0</v>
      </c>
      <c r="O33" s="273">
        <v>3</v>
      </c>
      <c r="P33" s="279"/>
    </row>
    <row r="34" spans="1:16" ht="15">
      <c r="A34" s="22"/>
      <c r="B34" s="81"/>
      <c r="C34" s="46" t="s">
        <v>68</v>
      </c>
      <c r="D34" s="30" t="s">
        <v>22</v>
      </c>
      <c r="E34" s="47">
        <v>34286</v>
      </c>
      <c r="F34" s="30" t="s">
        <v>18</v>
      </c>
      <c r="G34" s="68">
        <v>82.2</v>
      </c>
      <c r="H34" s="69">
        <v>0.6209</v>
      </c>
      <c r="I34" s="34">
        <v>230</v>
      </c>
      <c r="J34" s="82">
        <v>250</v>
      </c>
      <c r="K34" s="34">
        <v>255</v>
      </c>
      <c r="L34" s="34"/>
      <c r="M34" s="71">
        <v>255</v>
      </c>
      <c r="N34" s="38">
        <f t="shared" si="1"/>
        <v>158.3295</v>
      </c>
      <c r="O34" s="273">
        <v>1</v>
      </c>
      <c r="P34" s="279">
        <v>2</v>
      </c>
    </row>
    <row r="35" spans="1:16" ht="15">
      <c r="A35" s="22"/>
      <c r="B35" s="81"/>
      <c r="C35" s="48" t="s">
        <v>66</v>
      </c>
      <c r="D35" s="36" t="s">
        <v>20</v>
      </c>
      <c r="E35" s="49">
        <v>31492</v>
      </c>
      <c r="F35" s="63" t="s">
        <v>18</v>
      </c>
      <c r="G35" s="37" t="s">
        <v>67</v>
      </c>
      <c r="H35" s="38"/>
      <c r="I35" s="36">
        <v>200</v>
      </c>
      <c r="J35" s="36">
        <v>210</v>
      </c>
      <c r="K35" s="36">
        <v>215</v>
      </c>
      <c r="L35" s="34"/>
      <c r="M35" s="71">
        <v>215</v>
      </c>
      <c r="N35" s="38">
        <f t="shared" si="1"/>
        <v>0</v>
      </c>
      <c r="O35" s="273">
        <v>2</v>
      </c>
      <c r="P35" s="279"/>
    </row>
    <row r="36" spans="1:16" ht="15">
      <c r="A36" s="22"/>
      <c r="B36" s="81"/>
      <c r="C36" s="24" t="s">
        <v>60</v>
      </c>
      <c r="D36" s="25" t="s">
        <v>61</v>
      </c>
      <c r="E36" s="26">
        <v>34558</v>
      </c>
      <c r="F36" s="25" t="s">
        <v>18</v>
      </c>
      <c r="G36" s="254" t="s">
        <v>62</v>
      </c>
      <c r="H36" s="255"/>
      <c r="I36" s="34">
        <v>170</v>
      </c>
      <c r="J36" s="34">
        <v>200</v>
      </c>
      <c r="K36" s="34">
        <v>210</v>
      </c>
      <c r="L36" s="34"/>
      <c r="M36" s="71">
        <v>210</v>
      </c>
      <c r="N36" s="38">
        <f t="shared" si="1"/>
        <v>0</v>
      </c>
      <c r="O36" s="273">
        <v>3</v>
      </c>
      <c r="P36" s="279"/>
    </row>
    <row r="37" spans="1:16" ht="15.75" thickBot="1">
      <c r="A37" s="22"/>
      <c r="B37" s="81"/>
      <c r="C37" s="24" t="s">
        <v>65</v>
      </c>
      <c r="D37" s="25" t="s">
        <v>20</v>
      </c>
      <c r="E37" s="26">
        <v>27729</v>
      </c>
      <c r="F37" s="25" t="s">
        <v>18</v>
      </c>
      <c r="G37" s="68" t="s">
        <v>62</v>
      </c>
      <c r="H37" s="69"/>
      <c r="I37" s="34">
        <v>170</v>
      </c>
      <c r="J37" s="82">
        <v>200</v>
      </c>
      <c r="K37" s="70">
        <v>220</v>
      </c>
      <c r="L37" s="34"/>
      <c r="M37" s="71">
        <v>200</v>
      </c>
      <c r="N37" s="38">
        <f t="shared" si="1"/>
        <v>0</v>
      </c>
      <c r="O37" s="273"/>
      <c r="P37" s="279"/>
    </row>
    <row r="38" spans="1:16" ht="15">
      <c r="A38" s="22"/>
      <c r="B38" s="76">
        <v>90</v>
      </c>
      <c r="C38" s="184" t="s">
        <v>71</v>
      </c>
      <c r="D38" s="58" t="s">
        <v>20</v>
      </c>
      <c r="E38" s="243">
        <v>30700</v>
      </c>
      <c r="F38" s="7" t="s">
        <v>18</v>
      </c>
      <c r="G38" s="9">
        <v>85.1</v>
      </c>
      <c r="H38" s="10">
        <v>0.6064</v>
      </c>
      <c r="I38" s="7">
        <v>215</v>
      </c>
      <c r="J38" s="7">
        <v>225</v>
      </c>
      <c r="K38" s="7" t="s">
        <v>293</v>
      </c>
      <c r="L38" s="45"/>
      <c r="M38" s="12">
        <v>232.5</v>
      </c>
      <c r="N38" s="10">
        <f t="shared" si="1"/>
        <v>140.988</v>
      </c>
      <c r="O38" s="176">
        <v>1</v>
      </c>
      <c r="P38" s="279"/>
    </row>
    <row r="39" spans="1:16" ht="15">
      <c r="A39" s="22"/>
      <c r="B39" s="206"/>
      <c r="C39" s="33" t="s">
        <v>70</v>
      </c>
      <c r="D39" s="34" t="s">
        <v>20</v>
      </c>
      <c r="E39" s="35">
        <v>33512</v>
      </c>
      <c r="F39" s="34" t="s">
        <v>18</v>
      </c>
      <c r="G39" s="68" t="s">
        <v>99</v>
      </c>
      <c r="H39" s="69"/>
      <c r="I39" s="34">
        <v>215</v>
      </c>
      <c r="J39" s="70" t="s">
        <v>292</v>
      </c>
      <c r="K39" s="70" t="s">
        <v>294</v>
      </c>
      <c r="L39" s="75"/>
      <c r="M39" s="71">
        <v>215</v>
      </c>
      <c r="N39" s="69">
        <f t="shared" si="1"/>
        <v>0</v>
      </c>
      <c r="O39" s="273">
        <v>2</v>
      </c>
      <c r="P39" s="279"/>
    </row>
    <row r="40" spans="1:16" ht="15.75" thickBot="1">
      <c r="A40" s="22"/>
      <c r="B40" s="207"/>
      <c r="C40" s="15" t="s">
        <v>72</v>
      </c>
      <c r="D40" s="16" t="s">
        <v>20</v>
      </c>
      <c r="E40" s="85">
        <v>36071</v>
      </c>
      <c r="F40" s="16" t="s">
        <v>44</v>
      </c>
      <c r="G40" s="18" t="s">
        <v>73</v>
      </c>
      <c r="H40" s="21"/>
      <c r="I40" s="16">
        <v>150</v>
      </c>
      <c r="J40" s="16">
        <v>160</v>
      </c>
      <c r="K40" s="16">
        <v>170</v>
      </c>
      <c r="L40" s="83"/>
      <c r="M40" s="19">
        <v>170</v>
      </c>
      <c r="N40" s="21">
        <f t="shared" si="1"/>
        <v>0</v>
      </c>
      <c r="O40" s="272">
        <v>1</v>
      </c>
      <c r="P40" s="279"/>
    </row>
    <row r="41" spans="1:16" ht="15">
      <c r="A41" s="22"/>
      <c r="B41" s="23">
        <v>100</v>
      </c>
      <c r="C41" s="24" t="s">
        <v>78</v>
      </c>
      <c r="D41" s="25" t="s">
        <v>20</v>
      </c>
      <c r="E41" s="26">
        <v>26575</v>
      </c>
      <c r="F41" s="25" t="s">
        <v>64</v>
      </c>
      <c r="G41" s="50" t="s">
        <v>79</v>
      </c>
      <c r="H41" s="51"/>
      <c r="I41" s="25">
        <v>200</v>
      </c>
      <c r="J41" s="25">
        <v>205</v>
      </c>
      <c r="K41" s="25">
        <v>210</v>
      </c>
      <c r="L41" s="25"/>
      <c r="M41" s="67">
        <v>210</v>
      </c>
      <c r="N41" s="51">
        <f t="shared" si="1"/>
        <v>0</v>
      </c>
      <c r="O41" s="4">
        <v>1</v>
      </c>
      <c r="P41" s="279"/>
    </row>
    <row r="42" spans="1:16" ht="15">
      <c r="A42" s="22"/>
      <c r="B42" s="32"/>
      <c r="C42" s="48" t="s">
        <v>77</v>
      </c>
      <c r="D42" s="36" t="s">
        <v>20</v>
      </c>
      <c r="E42" s="65">
        <v>26349</v>
      </c>
      <c r="F42" s="36" t="s">
        <v>64</v>
      </c>
      <c r="G42" s="68">
        <v>92</v>
      </c>
      <c r="H42" s="69"/>
      <c r="I42" s="34">
        <v>185</v>
      </c>
      <c r="J42" s="34">
        <v>190</v>
      </c>
      <c r="K42" s="34">
        <v>195</v>
      </c>
      <c r="L42" s="34"/>
      <c r="M42" s="71">
        <v>195</v>
      </c>
      <c r="N42" s="38">
        <f t="shared" si="1"/>
        <v>0</v>
      </c>
      <c r="O42" s="273">
        <v>2</v>
      </c>
      <c r="P42" s="279"/>
    </row>
    <row r="43" spans="1:16" ht="15">
      <c r="A43" s="22"/>
      <c r="B43" s="32"/>
      <c r="C43" s="48" t="s">
        <v>80</v>
      </c>
      <c r="D43" s="36" t="s">
        <v>20</v>
      </c>
      <c r="E43" s="49">
        <v>34209</v>
      </c>
      <c r="F43" s="25" t="s">
        <v>56</v>
      </c>
      <c r="G43" s="37" t="s">
        <v>81</v>
      </c>
      <c r="H43" s="38"/>
      <c r="I43" s="36">
        <v>210</v>
      </c>
      <c r="J43" s="79">
        <v>220</v>
      </c>
      <c r="K43" s="36">
        <v>230</v>
      </c>
      <c r="L43" s="34"/>
      <c r="M43" s="71">
        <v>230</v>
      </c>
      <c r="N43" s="38">
        <f t="shared" si="1"/>
        <v>0</v>
      </c>
      <c r="O43" s="273">
        <v>1</v>
      </c>
      <c r="P43" s="279"/>
    </row>
    <row r="44" spans="1:16" ht="15">
      <c r="A44" s="22"/>
      <c r="B44" s="32"/>
      <c r="C44" s="48" t="s">
        <v>80</v>
      </c>
      <c r="D44" s="36" t="s">
        <v>20</v>
      </c>
      <c r="E44" s="49">
        <v>34209</v>
      </c>
      <c r="F44" s="36" t="s">
        <v>18</v>
      </c>
      <c r="G44" s="50" t="s">
        <v>81</v>
      </c>
      <c r="H44" s="28"/>
      <c r="I44" s="25">
        <v>210</v>
      </c>
      <c r="J44" s="66">
        <v>220</v>
      </c>
      <c r="K44" s="25">
        <v>230</v>
      </c>
      <c r="L44" s="34"/>
      <c r="M44" s="71">
        <v>230</v>
      </c>
      <c r="N44" s="38">
        <f t="shared" si="1"/>
        <v>0</v>
      </c>
      <c r="O44" s="273">
        <v>1</v>
      </c>
      <c r="P44" s="279"/>
    </row>
    <row r="45" spans="1:16" ht="15.75" thickBot="1">
      <c r="A45" s="22"/>
      <c r="B45" s="32"/>
      <c r="C45" s="33" t="s">
        <v>82</v>
      </c>
      <c r="D45" s="34" t="s">
        <v>20</v>
      </c>
      <c r="E45" s="35">
        <v>32354</v>
      </c>
      <c r="F45" s="34" t="s">
        <v>18</v>
      </c>
      <c r="G45" s="68" t="s">
        <v>83</v>
      </c>
      <c r="H45" s="69"/>
      <c r="I45" s="34">
        <v>175</v>
      </c>
      <c r="J45" s="34">
        <v>185</v>
      </c>
      <c r="K45" s="34" t="s">
        <v>275</v>
      </c>
      <c r="L45" s="34"/>
      <c r="M45" s="71">
        <v>192.5</v>
      </c>
      <c r="N45" s="69">
        <f t="shared" si="1"/>
        <v>0</v>
      </c>
      <c r="O45" s="273">
        <v>2</v>
      </c>
      <c r="P45" s="279"/>
    </row>
    <row r="46" spans="1:16" ht="15">
      <c r="A46" s="22"/>
      <c r="B46" s="5">
        <v>110</v>
      </c>
      <c r="C46" s="6" t="s">
        <v>75</v>
      </c>
      <c r="D46" s="8" t="s">
        <v>20</v>
      </c>
      <c r="E46" s="8">
        <v>34365</v>
      </c>
      <c r="F46" s="7" t="s">
        <v>56</v>
      </c>
      <c r="G46" s="9" t="s">
        <v>76</v>
      </c>
      <c r="H46" s="10"/>
      <c r="I46" s="45">
        <v>200</v>
      </c>
      <c r="J46" s="7">
        <v>210</v>
      </c>
      <c r="K46" s="7">
        <v>220</v>
      </c>
      <c r="L46" s="7"/>
      <c r="M46" s="12">
        <v>220</v>
      </c>
      <c r="N46" s="10">
        <f t="shared" si="1"/>
        <v>0</v>
      </c>
      <c r="O46" s="176">
        <v>1</v>
      </c>
      <c r="P46" s="279"/>
    </row>
    <row r="47" spans="1:16" ht="15">
      <c r="A47" s="22"/>
      <c r="B47" s="203"/>
      <c r="C47" s="48" t="s">
        <v>85</v>
      </c>
      <c r="D47" s="36" t="s">
        <v>20</v>
      </c>
      <c r="E47" s="49">
        <v>30327</v>
      </c>
      <c r="F47" s="36" t="s">
        <v>18</v>
      </c>
      <c r="G47" s="37">
        <v>107.5</v>
      </c>
      <c r="H47" s="38">
        <v>0.5398</v>
      </c>
      <c r="I47" s="36">
        <v>300</v>
      </c>
      <c r="J47" s="79">
        <v>315</v>
      </c>
      <c r="K47" s="36" t="s">
        <v>86</v>
      </c>
      <c r="L47" s="25"/>
      <c r="M47" s="67">
        <v>322.5</v>
      </c>
      <c r="N47" s="51">
        <f t="shared" si="1"/>
        <v>174.0855</v>
      </c>
      <c r="O47" s="4">
        <v>1</v>
      </c>
      <c r="P47" s="279">
        <v>1</v>
      </c>
    </row>
    <row r="48" spans="1:16" ht="15">
      <c r="A48" s="22"/>
      <c r="B48" s="203"/>
      <c r="C48" s="24" t="s">
        <v>89</v>
      </c>
      <c r="D48" s="25" t="s">
        <v>36</v>
      </c>
      <c r="E48" s="26">
        <v>30903</v>
      </c>
      <c r="F48" s="25" t="s">
        <v>18</v>
      </c>
      <c r="G48" s="50" t="s">
        <v>90</v>
      </c>
      <c r="H48" s="51"/>
      <c r="I48" s="63">
        <v>200</v>
      </c>
      <c r="J48" s="36">
        <v>215</v>
      </c>
      <c r="K48" s="63">
        <v>222.5</v>
      </c>
      <c r="L48" s="25"/>
      <c r="M48" s="67">
        <v>222.5</v>
      </c>
      <c r="N48" s="51">
        <f t="shared" si="1"/>
        <v>0</v>
      </c>
      <c r="O48" s="4">
        <v>2</v>
      </c>
      <c r="P48" s="279"/>
    </row>
    <row r="49" spans="1:16" ht="15.75" thickBot="1">
      <c r="A49" s="22"/>
      <c r="B49" s="14"/>
      <c r="C49" s="15" t="s">
        <v>87</v>
      </c>
      <c r="D49" s="16" t="s">
        <v>20</v>
      </c>
      <c r="E49" s="17">
        <v>30682</v>
      </c>
      <c r="F49" s="16" t="s">
        <v>18</v>
      </c>
      <c r="G49" s="18" t="s">
        <v>88</v>
      </c>
      <c r="H49" s="21"/>
      <c r="I49" s="16">
        <v>200</v>
      </c>
      <c r="J49" s="245">
        <v>210</v>
      </c>
      <c r="K49" s="16">
        <v>215</v>
      </c>
      <c r="L49" s="16"/>
      <c r="M49" s="19">
        <v>215</v>
      </c>
      <c r="N49" s="21">
        <f t="shared" si="1"/>
        <v>0</v>
      </c>
      <c r="O49" s="272">
        <v>3</v>
      </c>
      <c r="P49" s="279"/>
    </row>
    <row r="50" spans="1:16" ht="15">
      <c r="A50" s="22"/>
      <c r="B50" s="86">
        <v>125</v>
      </c>
      <c r="C50" s="87" t="s">
        <v>91</v>
      </c>
      <c r="D50" s="88" t="s">
        <v>20</v>
      </c>
      <c r="E50" s="89">
        <v>26583</v>
      </c>
      <c r="F50" s="29" t="s">
        <v>18</v>
      </c>
      <c r="G50" s="77">
        <v>124.9</v>
      </c>
      <c r="H50" s="78">
        <v>0.5211</v>
      </c>
      <c r="I50" s="7">
        <v>270</v>
      </c>
      <c r="J50" s="7">
        <v>280</v>
      </c>
      <c r="K50" s="7">
        <v>285</v>
      </c>
      <c r="L50" s="7"/>
      <c r="M50" s="12">
        <v>285</v>
      </c>
      <c r="N50" s="10">
        <f t="shared" si="1"/>
        <v>148.5135</v>
      </c>
      <c r="O50" s="176"/>
      <c r="P50" s="279">
        <v>3</v>
      </c>
    </row>
    <row r="51" spans="1:16" ht="15.75" thickBot="1">
      <c r="A51" s="22"/>
      <c r="B51" s="73"/>
      <c r="C51" s="90" t="s">
        <v>91</v>
      </c>
      <c r="D51" s="63" t="s">
        <v>20</v>
      </c>
      <c r="E51" s="91">
        <v>26583</v>
      </c>
      <c r="F51" s="63" t="s">
        <v>64</v>
      </c>
      <c r="G51" s="92" t="s">
        <v>100</v>
      </c>
      <c r="H51" s="93"/>
      <c r="I51" s="36">
        <v>270</v>
      </c>
      <c r="J51" s="36">
        <v>280</v>
      </c>
      <c r="K51" s="36">
        <v>285</v>
      </c>
      <c r="L51" s="36"/>
      <c r="M51" s="56">
        <v>285</v>
      </c>
      <c r="N51" s="38">
        <f t="shared" si="1"/>
        <v>0</v>
      </c>
      <c r="O51" s="276"/>
      <c r="P51" s="279"/>
    </row>
    <row r="52" spans="1:16" ht="18.75">
      <c r="A52" s="295" t="s">
        <v>0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79"/>
    </row>
    <row r="53" spans="1:16" ht="18.75">
      <c r="A53" s="298" t="s">
        <v>1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79"/>
    </row>
    <row r="54" spans="1:16" ht="19.5" thickBot="1">
      <c r="A54" s="301" t="s">
        <v>94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279"/>
    </row>
    <row r="55" spans="1:16" ht="15.75" thickBot="1">
      <c r="A55" s="304" t="s">
        <v>3</v>
      </c>
      <c r="B55" s="305" t="s">
        <v>4</v>
      </c>
      <c r="C55" s="378" t="s">
        <v>5</v>
      </c>
      <c r="D55" s="305" t="s">
        <v>6</v>
      </c>
      <c r="E55" s="305" t="s">
        <v>7</v>
      </c>
      <c r="F55" s="305" t="s">
        <v>8</v>
      </c>
      <c r="G55" s="309" t="s">
        <v>9</v>
      </c>
      <c r="H55" s="313" t="s">
        <v>10</v>
      </c>
      <c r="I55" s="314" t="s">
        <v>11</v>
      </c>
      <c r="J55" s="314"/>
      <c r="K55" s="314"/>
      <c r="L55" s="314"/>
      <c r="M55" s="314"/>
      <c r="N55" s="314"/>
      <c r="O55" s="379" t="s">
        <v>103</v>
      </c>
      <c r="P55" s="279"/>
    </row>
    <row r="56" spans="1:16" ht="15.75" thickBot="1">
      <c r="A56" s="304"/>
      <c r="B56" s="305"/>
      <c r="C56" s="378"/>
      <c r="D56" s="305"/>
      <c r="E56" s="305"/>
      <c r="F56" s="305"/>
      <c r="G56" s="309"/>
      <c r="H56" s="313"/>
      <c r="I56" s="2">
        <v>1</v>
      </c>
      <c r="J56" s="2">
        <v>2</v>
      </c>
      <c r="K56" s="2">
        <v>3</v>
      </c>
      <c r="L56" s="2">
        <v>4</v>
      </c>
      <c r="M56" s="2" t="s">
        <v>13</v>
      </c>
      <c r="N56" s="3" t="s">
        <v>39</v>
      </c>
      <c r="O56" s="379"/>
      <c r="P56" s="279"/>
    </row>
    <row r="57" spans="1:16" ht="15.75" thickBot="1">
      <c r="A57" s="310" t="s">
        <v>40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279"/>
    </row>
    <row r="58" spans="1:16" ht="15.75" thickBot="1">
      <c r="A58" s="22"/>
      <c r="B58" s="57">
        <v>75</v>
      </c>
      <c r="C58" s="48" t="s">
        <v>96</v>
      </c>
      <c r="D58" s="36" t="s">
        <v>20</v>
      </c>
      <c r="E58" s="49">
        <v>34150</v>
      </c>
      <c r="F58" s="34" t="s">
        <v>18</v>
      </c>
      <c r="G58" s="9">
        <v>75</v>
      </c>
      <c r="H58" s="10"/>
      <c r="I58" s="132">
        <v>235</v>
      </c>
      <c r="J58" s="252">
        <v>245</v>
      </c>
      <c r="K58" s="132">
        <v>257.5</v>
      </c>
      <c r="L58" s="132"/>
      <c r="M58" s="133">
        <v>257.5</v>
      </c>
      <c r="N58" s="10">
        <f>M58*H58</f>
        <v>0</v>
      </c>
      <c r="O58" s="176">
        <v>1</v>
      </c>
      <c r="P58" s="279"/>
    </row>
    <row r="59" spans="1:16" ht="15">
      <c r="A59" s="22"/>
      <c r="B59" s="86" t="s">
        <v>37</v>
      </c>
      <c r="C59" s="106" t="s">
        <v>69</v>
      </c>
      <c r="D59" s="45" t="s">
        <v>20</v>
      </c>
      <c r="E59" s="107">
        <v>34551</v>
      </c>
      <c r="F59" s="45" t="s">
        <v>56</v>
      </c>
      <c r="G59" s="77" t="s">
        <v>98</v>
      </c>
      <c r="H59" s="78"/>
      <c r="I59" s="7">
        <v>215</v>
      </c>
      <c r="J59" s="7">
        <v>225</v>
      </c>
      <c r="K59" s="7" t="s">
        <v>293</v>
      </c>
      <c r="L59" s="7"/>
      <c r="M59" s="12">
        <v>232.5</v>
      </c>
      <c r="N59" s="10">
        <f>M59*H59</f>
        <v>0</v>
      </c>
      <c r="O59" s="176">
        <v>1</v>
      </c>
      <c r="P59" s="279"/>
    </row>
    <row r="60" spans="1:16" ht="15.75" thickBot="1">
      <c r="A60" s="22"/>
      <c r="B60" s="53"/>
      <c r="C60" s="90" t="s">
        <v>69</v>
      </c>
      <c r="D60" s="63" t="s">
        <v>20</v>
      </c>
      <c r="E60" s="91">
        <v>34551</v>
      </c>
      <c r="F60" s="36" t="s">
        <v>18</v>
      </c>
      <c r="G60" s="37" t="s">
        <v>98</v>
      </c>
      <c r="H60" s="38"/>
      <c r="I60" s="36">
        <v>215</v>
      </c>
      <c r="J60" s="36">
        <v>225</v>
      </c>
      <c r="K60" s="36" t="s">
        <v>293</v>
      </c>
      <c r="L60" s="36"/>
      <c r="M60" s="56">
        <v>232.5</v>
      </c>
      <c r="N60" s="38">
        <f>M60*H60</f>
        <v>0</v>
      </c>
      <c r="O60" s="276">
        <v>1</v>
      </c>
      <c r="P60" s="279"/>
    </row>
    <row r="61" spans="1:16" ht="15.75" thickBot="1">
      <c r="A61" s="22"/>
      <c r="B61" s="57" t="s">
        <v>93</v>
      </c>
      <c r="C61" s="6" t="s">
        <v>97</v>
      </c>
      <c r="D61" s="7" t="s">
        <v>20</v>
      </c>
      <c r="E61" s="8">
        <v>33849</v>
      </c>
      <c r="F61" s="7" t="s">
        <v>56</v>
      </c>
      <c r="G61" s="9" t="s">
        <v>295</v>
      </c>
      <c r="H61" s="10"/>
      <c r="I61" s="45">
        <v>315</v>
      </c>
      <c r="J61" s="7">
        <v>330</v>
      </c>
      <c r="K61" s="11">
        <v>350</v>
      </c>
      <c r="L61" s="7"/>
      <c r="M61" s="12">
        <v>330</v>
      </c>
      <c r="N61" s="10">
        <f>M61*H61</f>
        <v>0</v>
      </c>
      <c r="O61" s="176">
        <v>1</v>
      </c>
      <c r="P61" s="280"/>
    </row>
  </sheetData>
  <sheetProtection/>
  <mergeCells count="41">
    <mergeCell ref="A52:O52"/>
    <mergeCell ref="I55:N55"/>
    <mergeCell ref="O55:O56"/>
    <mergeCell ref="A57:O57"/>
    <mergeCell ref="A53:O53"/>
    <mergeCell ref="A54:O54"/>
    <mergeCell ref="A55:A56"/>
    <mergeCell ref="B55:B56"/>
    <mergeCell ref="C55:C56"/>
    <mergeCell ref="D55:D56"/>
    <mergeCell ref="E55:E56"/>
    <mergeCell ref="F55:F56"/>
    <mergeCell ref="G55:G56"/>
    <mergeCell ref="H55:H56"/>
    <mergeCell ref="G20:G21"/>
    <mergeCell ref="H20:H21"/>
    <mergeCell ref="I20:N20"/>
    <mergeCell ref="O20:O21"/>
    <mergeCell ref="P1:P5"/>
    <mergeCell ref="P20:P21"/>
    <mergeCell ref="B20:B21"/>
    <mergeCell ref="C20:C21"/>
    <mergeCell ref="D20:D21"/>
    <mergeCell ref="E20:E21"/>
    <mergeCell ref="F20:F21"/>
    <mergeCell ref="A22:O22"/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N4"/>
    <mergeCell ref="O4:O5"/>
    <mergeCell ref="A6:O6"/>
    <mergeCell ref="A20:A2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2015-11-12T17:59:55Z</dcterms:modified>
  <cp:category/>
  <cp:version/>
  <cp:contentType/>
  <cp:contentStatus/>
</cp:coreProperties>
</file>