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firstSheet="5" activeTab="6"/>
  </bookViews>
  <sheets>
    <sheet name="01.03.13 Пауэрлифтинг НАП" sheetId="1" r:id="rId1"/>
    <sheet name="01.03.13 Жим лёжа НАП" sheetId="2" r:id="rId2"/>
    <sheet name="01.03.13 Пауэрлифтинг СОВ" sheetId="3" r:id="rId3"/>
    <sheet name="01.03.13 Жим лёжа СОВ" sheetId="4" r:id="rId4"/>
    <sheet name="02.03.13 Пауэрлифтинг НАП-А" sheetId="5" r:id="rId5"/>
    <sheet name="02.03.13 Жим лёжа НАП-А экип" sheetId="6" r:id="rId6"/>
    <sheet name="03.03.2013 Жим лёжа НАП-А безэк" sheetId="7" r:id="rId7"/>
  </sheets>
  <definedNames/>
  <calcPr fullCalcOnLoad="1"/>
</workbook>
</file>

<file path=xl/sharedStrings.xml><?xml version="1.0" encoding="utf-8"?>
<sst xmlns="http://schemas.openxmlformats.org/spreadsheetml/2006/main" count="1229" uniqueCount="350">
  <si>
    <t>Вес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</si>
  <si>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</si>
  <si>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</si>
  <si>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</si>
  <si>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</si>
  <si>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</si>
  <si>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</si>
  <si>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Екатеринбург</t>
  </si>
  <si>
    <t>open</t>
  </si>
  <si>
    <t>Абсолютное первенство</t>
  </si>
  <si>
    <t>Дивизион СОВ</t>
  </si>
  <si>
    <t>Ладейщиков Андрей</t>
  </si>
  <si>
    <t>Здравомыслов Александр</t>
  </si>
  <si>
    <t>Сергеев Владимир</t>
  </si>
  <si>
    <t>Паркаев Вячеслав</t>
  </si>
  <si>
    <t>Симонов Никита</t>
  </si>
  <si>
    <t>Зубов Павел</t>
  </si>
  <si>
    <t>Кукоба Иван</t>
  </si>
  <si>
    <t>Уймин Алексей</t>
  </si>
  <si>
    <t>Желев Никита</t>
  </si>
  <si>
    <t>Князькин Алексей</t>
  </si>
  <si>
    <t>Гусев Андрей</t>
  </si>
  <si>
    <t>Бородинов Петр</t>
  </si>
  <si>
    <t>Исаев Кирилл</t>
  </si>
  <si>
    <t>Чушкин Павел</t>
  </si>
  <si>
    <t>Кочиев Дмитрий</t>
  </si>
  <si>
    <t>Бородинов Николай</t>
  </si>
  <si>
    <t>Мурзин Алексей</t>
  </si>
  <si>
    <t>Чуркин Денис</t>
  </si>
  <si>
    <t>Иванов Дмитрий</t>
  </si>
  <si>
    <t>Тетеркин Валентин</t>
  </si>
  <si>
    <t>Шварц</t>
  </si>
  <si>
    <t>Коэф-т</t>
  </si>
  <si>
    <t>Чемпионат УрФО по пауэрлифтингу и отдельным движениям 01-03.03.2013, г. Екатеринбург</t>
  </si>
  <si>
    <t>Место</t>
  </si>
  <si>
    <t>junior</t>
  </si>
  <si>
    <t>teen 18-19</t>
  </si>
  <si>
    <t>teen 14-15</t>
  </si>
  <si>
    <t>Колмогоров Илья</t>
  </si>
  <si>
    <t>Харлашин Александр</t>
  </si>
  <si>
    <t>Ананьин Виктор</t>
  </si>
  <si>
    <t>СТАНОВАЯ ТЯГА</t>
  </si>
  <si>
    <t>Очки</t>
  </si>
  <si>
    <t>В/К</t>
  </si>
  <si>
    <t>ПРИСЕД</t>
  </si>
  <si>
    <t>СУММА</t>
  </si>
  <si>
    <t>ИТОГ</t>
  </si>
  <si>
    <t>subtotal</t>
  </si>
  <si>
    <t>Сумма</t>
  </si>
  <si>
    <t>masters 40-44</t>
  </si>
  <si>
    <t>Сапожников Вячеслав</t>
  </si>
  <si>
    <t>Лесной</t>
  </si>
  <si>
    <t>Экипировочный дивизион</t>
  </si>
  <si>
    <t>Безэкипировочный дивизион</t>
  </si>
  <si>
    <t>Дивизион ПРО</t>
  </si>
  <si>
    <t>Бызов Евгений</t>
  </si>
  <si>
    <t>Копчук Владимир</t>
  </si>
  <si>
    <t>masters 55-59</t>
  </si>
  <si>
    <t>Трусов Андрей</t>
  </si>
  <si>
    <t>Коркино</t>
  </si>
  <si>
    <t>Скворцов Никита</t>
  </si>
  <si>
    <t>Снежинск</t>
  </si>
  <si>
    <t>Бродягин Александр</t>
  </si>
  <si>
    <t>Левин Александр</t>
  </si>
  <si>
    <t>Уланова Алла</t>
  </si>
  <si>
    <t>Шайхулина Юлия</t>
  </si>
  <si>
    <t>Татьянина Юлия</t>
  </si>
  <si>
    <t>Тюмень</t>
  </si>
  <si>
    <t>Дорохин Михаил</t>
  </si>
  <si>
    <t>Кудрявцев Иван</t>
  </si>
  <si>
    <t>Уланова Дарья</t>
  </si>
  <si>
    <t>Убейволк Владимир</t>
  </si>
  <si>
    <t>Фощанка Александр</t>
  </si>
  <si>
    <t>Первомайский</t>
  </si>
  <si>
    <t>Аллаяров Руслан</t>
  </si>
  <si>
    <t>Межгорье</t>
  </si>
  <si>
    <t>Вадюнин Даниил</t>
  </si>
  <si>
    <t>Магнитогорск</t>
  </si>
  <si>
    <t>Неделько Евгений</t>
  </si>
  <si>
    <t>teen 16-17</t>
  </si>
  <si>
    <t>Байков Вячеслав</t>
  </si>
  <si>
    <t>Хабеев Дмитрий</t>
  </si>
  <si>
    <t>Слизков Юрий</t>
  </si>
  <si>
    <t>Захаров Артем</t>
  </si>
  <si>
    <t>Клюев Сергей</t>
  </si>
  <si>
    <t>Куйгульдинов Арсен</t>
  </si>
  <si>
    <t>Фокин Евгений</t>
  </si>
  <si>
    <t>Бигаменов Айрат</t>
  </si>
  <si>
    <t>Алдошкин Сергей</t>
  </si>
  <si>
    <t>Вадюнина Елена</t>
  </si>
  <si>
    <t>Пилипишко Ирина</t>
  </si>
  <si>
    <t>Озерск</t>
  </si>
  <si>
    <t>Пилипишко Николай</t>
  </si>
  <si>
    <t>Готлиб Владислав</t>
  </si>
  <si>
    <t>Ладыжников Сергей</t>
  </si>
  <si>
    <t>Талащенко Сергей</t>
  </si>
  <si>
    <t>Серов</t>
  </si>
  <si>
    <t>Жевняк Вячеслав</t>
  </si>
  <si>
    <t>masters 45-49</t>
  </si>
  <si>
    <t>Пастухов Евгений</t>
  </si>
  <si>
    <t>Арти</t>
  </si>
  <si>
    <t>Галузин Андрей</t>
  </si>
  <si>
    <t>Ершов Игорь</t>
  </si>
  <si>
    <t>Маслаков Денис</t>
  </si>
  <si>
    <t>Суслов Юрий</t>
  </si>
  <si>
    <t>Решетников Артем</t>
  </si>
  <si>
    <t>Три Икс</t>
  </si>
  <si>
    <t>Березовец Анастасия</t>
  </si>
  <si>
    <t>Сысерть</t>
  </si>
  <si>
    <t>Цыбизова Анастасия</t>
  </si>
  <si>
    <t>н/з</t>
  </si>
  <si>
    <t>Женщины</t>
  </si>
  <si>
    <t>Мужчины</t>
  </si>
  <si>
    <t>1 teen</t>
  </si>
  <si>
    <t>1 open</t>
  </si>
  <si>
    <t>2 open</t>
  </si>
  <si>
    <t>3 open</t>
  </si>
  <si>
    <t>2 teen</t>
  </si>
  <si>
    <t>3 teen</t>
  </si>
  <si>
    <t>3 junior</t>
  </si>
  <si>
    <t>2 junior</t>
  </si>
  <si>
    <t>1 junior</t>
  </si>
  <si>
    <t>Дивизион АМТ</t>
  </si>
  <si>
    <t>Черенев Евгений</t>
  </si>
  <si>
    <t>Асбест</t>
  </si>
  <si>
    <t>Черняков Егор</t>
  </si>
  <si>
    <t>Красноуфимск</t>
  </si>
  <si>
    <t>Токарева Алена</t>
  </si>
  <si>
    <t>Челябинск</t>
  </si>
  <si>
    <t>Щекалева Наталья</t>
  </si>
  <si>
    <t>Арт Джем</t>
  </si>
  <si>
    <t>Пыткеев Дмитрий</t>
  </si>
  <si>
    <t>Тугулым</t>
  </si>
  <si>
    <t>Лихачев Антон</t>
  </si>
  <si>
    <t>Перевозчикова Евгения</t>
  </si>
  <si>
    <t>Оранж Фитнес</t>
  </si>
  <si>
    <t>Коршунов Дмитрий</t>
  </si>
  <si>
    <t>Оношкин Алексей</t>
  </si>
  <si>
    <t>Злыгостев Виталий</t>
  </si>
  <si>
    <t>Локштейн Дмитрий</t>
  </si>
  <si>
    <t>Рявкин Сергей</t>
  </si>
  <si>
    <t>Сухой Лог</t>
  </si>
  <si>
    <t>masters 50-54</t>
  </si>
  <si>
    <t>Стрюков Дмитрий</t>
  </si>
  <si>
    <t>Карпинск</t>
  </si>
  <si>
    <t>Кадочников Андрей</t>
  </si>
  <si>
    <t>Перминов Антон</t>
  </si>
  <si>
    <t>Кочеткова Светлана</t>
  </si>
  <si>
    <t>Черепанов Артем</t>
  </si>
  <si>
    <t>Омаров Александр</t>
  </si>
  <si>
    <t>Бафоев Бехруз</t>
  </si>
  <si>
    <t>Васильвицкий Дмитрий</t>
  </si>
  <si>
    <t>Экстрим</t>
  </si>
  <si>
    <t>Яковлев Николай</t>
  </si>
  <si>
    <t>Динамо</t>
  </si>
  <si>
    <t>Гудков Дмитрий</t>
  </si>
  <si>
    <t>Белых Евгений</t>
  </si>
  <si>
    <t>Кулаков Сергей</t>
  </si>
  <si>
    <t>Лопатин Кирилл</t>
  </si>
  <si>
    <t>Октябрьский</t>
  </si>
  <si>
    <t>Вяткин Павел</t>
  </si>
  <si>
    <t>Камышлов</t>
  </si>
  <si>
    <t>Гуляев Александр</t>
  </si>
  <si>
    <t>Кудинов Сергей</t>
  </si>
  <si>
    <t>Малоземов Сергей</t>
  </si>
  <si>
    <t>Сивяков Артем</t>
  </si>
  <si>
    <t>Трубин Михаил</t>
  </si>
  <si>
    <t>Манюгин Михаил</t>
  </si>
  <si>
    <t>Орлов Антон</t>
  </si>
  <si>
    <t>Кузнецов Константин</t>
  </si>
  <si>
    <t>Тихонов Виталий</t>
  </si>
  <si>
    <t>Золотой Тигр</t>
  </si>
  <si>
    <t>Попандопуло Павел</t>
  </si>
  <si>
    <t>Коваль Антон</t>
  </si>
  <si>
    <t>Виктория</t>
  </si>
  <si>
    <t>Родионов Виталий</t>
  </si>
  <si>
    <t>Каменск-Уральский</t>
  </si>
  <si>
    <t>Кошкин Дмитрий</t>
  </si>
  <si>
    <t>УрГМА</t>
  </si>
  <si>
    <t>Хакимова Алия</t>
  </si>
  <si>
    <t>Абзаев Никита</t>
  </si>
  <si>
    <t>Карабаш</t>
  </si>
  <si>
    <t>Прохоров Денис</t>
  </si>
  <si>
    <t>Рефтинский</t>
  </si>
  <si>
    <t>Мучкин Артем</t>
  </si>
  <si>
    <t>Тимофеев Евгений</t>
  </si>
  <si>
    <t>Высоцкий Михаил</t>
  </si>
  <si>
    <t>Замиралов Эдуард</t>
  </si>
  <si>
    <t>Глазков Сергей</t>
  </si>
  <si>
    <t>Кочнев Евгений</t>
  </si>
  <si>
    <t>Некрасов Павел</t>
  </si>
  <si>
    <t>Шерлаимов Юрий</t>
  </si>
  <si>
    <t>Зязин Дмитрий</t>
  </si>
  <si>
    <t>Зубакин Илья</t>
  </si>
  <si>
    <t>Чернозипунников Евгений</t>
  </si>
  <si>
    <t>Хизев Никита</t>
  </si>
  <si>
    <t>Кудрявцев Андрей</t>
  </si>
  <si>
    <t>Дрожжилов Николай</t>
  </si>
  <si>
    <t>Тахтай Максим</t>
  </si>
  <si>
    <t>Жиляков Василий</t>
  </si>
  <si>
    <t>Кузьминых Сергей</t>
  </si>
  <si>
    <t>Игнатов Виталий</t>
  </si>
  <si>
    <t>Мясников Владислав</t>
  </si>
  <si>
    <t>Пономарев Александр</t>
  </si>
  <si>
    <t>Запылихин Андрей</t>
  </si>
  <si>
    <t>Пахомов Илья</t>
  </si>
  <si>
    <t>Некрасов Михаил</t>
  </si>
  <si>
    <t>Баранов Александр</t>
  </si>
  <si>
    <t>140+</t>
  </si>
  <si>
    <t>Кутляев Андрей</t>
  </si>
  <si>
    <t>Миронов Олег</t>
  </si>
  <si>
    <t>Повтор</t>
  </si>
  <si>
    <t>Кротов Андрей</t>
  </si>
  <si>
    <t>Брусницын Артем</t>
  </si>
  <si>
    <t>63.65</t>
  </si>
  <si>
    <t>Галаунин Евгений</t>
  </si>
  <si>
    <t>АБС</t>
  </si>
  <si>
    <t>Дивизион АМТ безэкипировочный</t>
  </si>
  <si>
    <t>Черданцева Наталья</t>
  </si>
  <si>
    <t>Егорова Елена</t>
  </si>
  <si>
    <t>Богданович</t>
  </si>
  <si>
    <t>Бонарь Марина</t>
  </si>
  <si>
    <t>Кудрявцев Владислав</t>
  </si>
  <si>
    <t>Рябцев Даниил</t>
  </si>
  <si>
    <t>Лейдерман Дмитрий</t>
  </si>
  <si>
    <t>Володина Наталья</t>
  </si>
  <si>
    <t>Вовк Игорь</t>
  </si>
  <si>
    <t>Химмаш</t>
  </si>
  <si>
    <t>Меньщиков Никита</t>
  </si>
  <si>
    <t>Лаптев Егор</t>
  </si>
  <si>
    <t>Лиханов Тимофей</t>
  </si>
  <si>
    <t>Булгаков Максим</t>
  </si>
  <si>
    <t>Лисица Александр</t>
  </si>
  <si>
    <t>Фролов Семен</t>
  </si>
  <si>
    <t>Алиев Тимур</t>
  </si>
  <si>
    <t>Нефтеюганск</t>
  </si>
  <si>
    <t>Гайсин Рунар</t>
  </si>
  <si>
    <t>Горбачев Артем</t>
  </si>
  <si>
    <t>Семенов Роман</t>
  </si>
  <si>
    <t>Ибрагимов Руслан</t>
  </si>
  <si>
    <t>Пономарев Михаил</t>
  </si>
  <si>
    <t>Калайчев Янис</t>
  </si>
  <si>
    <t>Тайм Спорт</t>
  </si>
  <si>
    <t>Барышев Антон</t>
  </si>
  <si>
    <t>Соколов Алексей</t>
  </si>
  <si>
    <t>Васильев Антон</t>
  </si>
  <si>
    <t>Ануфриев Иван</t>
  </si>
  <si>
    <t>Шершнев Сергей</t>
  </si>
  <si>
    <t>Гаренских Игорь</t>
  </si>
  <si>
    <t>Галиахматов Илья</t>
  </si>
  <si>
    <t>Дегтярск</t>
  </si>
  <si>
    <t>Валентинов Сергей</t>
  </si>
  <si>
    <t>Писцов Максим</t>
  </si>
  <si>
    <t>Володин Алексей</t>
  </si>
  <si>
    <t>Тихоньких Юрий</t>
  </si>
  <si>
    <t>Пилот</t>
  </si>
  <si>
    <t>Азимов Мархамат</t>
  </si>
  <si>
    <t>Щеглов Данил</t>
  </si>
  <si>
    <t>Удавицкий Владимир</t>
  </si>
  <si>
    <t>Крапивин Сергей</t>
  </si>
  <si>
    <t>Казанцев Павел</t>
  </si>
  <si>
    <t>Валов Алексей</t>
  </si>
  <si>
    <t>Швецов Сергей</t>
  </si>
  <si>
    <t>Аляев Александр</t>
  </si>
  <si>
    <t>Пужаев Николай</t>
  </si>
  <si>
    <t>masters 75-79</t>
  </si>
  <si>
    <t>Козлов Игорь</t>
  </si>
  <si>
    <t>Сивов Евгений</t>
  </si>
  <si>
    <t>Поваров Тимофей</t>
  </si>
  <si>
    <t>Шеин Александр</t>
  </si>
  <si>
    <t>Лашкин Сергей</t>
  </si>
  <si>
    <t>Пермь</t>
  </si>
  <si>
    <t>Гуцевич Александр</t>
  </si>
  <si>
    <t>Мишуринский Василий</t>
  </si>
  <si>
    <t>Терминатор</t>
  </si>
  <si>
    <t>Гуров Владимир</t>
  </si>
  <si>
    <t>Зенков Николай</t>
  </si>
  <si>
    <t>masters 60-64</t>
  </si>
  <si>
    <t>Топорков Геннадий</t>
  </si>
  <si>
    <t>Володин Дмитрий</t>
  </si>
  <si>
    <t>Дементьев Никита</t>
  </si>
  <si>
    <t>Первушин Евгений</t>
  </si>
  <si>
    <t>Щапов Валентин</t>
  </si>
  <si>
    <t>Баларченко Сергей</t>
  </si>
  <si>
    <t>Чусовой</t>
  </si>
  <si>
    <t>Галайда Андрей</t>
  </si>
  <si>
    <t>Джим Холл</t>
  </si>
  <si>
    <t>Глебов Андрей</t>
  </si>
  <si>
    <t>Казань</t>
  </si>
  <si>
    <t>Саппо Сергей</t>
  </si>
  <si>
    <t>Быков Алексей</t>
  </si>
  <si>
    <t>Курилов Александр</t>
  </si>
  <si>
    <t>Резицкий Никита</t>
  </si>
  <si>
    <t>Рукавишников Александр</t>
  </si>
  <si>
    <t>Новоуральск</t>
  </si>
  <si>
    <t>Чесноков Федор</t>
  </si>
  <si>
    <t>Верхняя Пышма</t>
  </si>
  <si>
    <t>masters 65-69</t>
  </si>
  <si>
    <t>Мельников Алексей</t>
  </si>
  <si>
    <t>Борисов Петр</t>
  </si>
  <si>
    <t>Аляев Анатолий</t>
  </si>
  <si>
    <t>Щуров Алексей</t>
  </si>
  <si>
    <t>Валеев Александр</t>
  </si>
  <si>
    <t>Александровск</t>
  </si>
  <si>
    <t>Абатуров Кирилл</t>
  </si>
  <si>
    <t>Килин Святослав</t>
  </si>
  <si>
    <t>Качусов Виктор</t>
  </si>
  <si>
    <t>Худяков Михаил</t>
  </si>
  <si>
    <t>Кадников Станислав</t>
  </si>
  <si>
    <t>Новицкий Андрей</t>
  </si>
  <si>
    <t>Яско Михаил</t>
  </si>
  <si>
    <t>Саркиев Сергей</t>
  </si>
  <si>
    <t>Горелов Анатолий</t>
  </si>
  <si>
    <t>Никонов Владимир</t>
  </si>
  <si>
    <t>Таганкин Андрей</t>
  </si>
  <si>
    <t>Ефремов Евгений</t>
  </si>
  <si>
    <t>Стимул</t>
  </si>
  <si>
    <t>Чернышев Александр</t>
  </si>
  <si>
    <t>Верхний Тагил</t>
  </si>
  <si>
    <t>Берсенев Александр</t>
  </si>
  <si>
    <t>Лоскутников Александр</t>
  </si>
  <si>
    <t>Андриевский Алексей</t>
  </si>
  <si>
    <t>Факел</t>
  </si>
  <si>
    <t>Чеботарев Сергей</t>
  </si>
  <si>
    <t>Табунков Дмитрий</t>
  </si>
  <si>
    <t>Шеряков Александр</t>
  </si>
  <si>
    <t>Краснотурьинск</t>
  </si>
  <si>
    <t>Хомылев Игорь</t>
  </si>
  <si>
    <t>Мартюшев Василий</t>
  </si>
  <si>
    <t>Неуймин Андрей</t>
  </si>
  <si>
    <t>Кудрявцев Сергей</t>
  </si>
  <si>
    <t>Артамонов Глеб</t>
  </si>
  <si>
    <t>Ломакин Сергей</t>
  </si>
  <si>
    <t>Белый Дмитрий</t>
  </si>
  <si>
    <t>Фахрутдинов Равиль</t>
  </si>
  <si>
    <t>Ведерников Никита</t>
  </si>
  <si>
    <t>Польдяев Николай</t>
  </si>
  <si>
    <t>Киселев Сергей</t>
  </si>
  <si>
    <t>Тищенко Сергей</t>
  </si>
  <si>
    <t>Коломицев Максим</t>
  </si>
  <si>
    <t>Худяков Сергей</t>
  </si>
  <si>
    <t>Авдюков Артем</t>
  </si>
  <si>
    <t>Народный жим</t>
  </si>
  <si>
    <t>???</t>
  </si>
  <si>
    <t>2 masters</t>
  </si>
  <si>
    <t>3 masters</t>
  </si>
  <si>
    <t>1 masters</t>
  </si>
  <si>
    <t>троеборье</t>
  </si>
  <si>
    <t>Становая тяга одиночная</t>
  </si>
  <si>
    <t>Приседание одиночное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</si>
</sst>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8"/>
      <color indexed="12"/>
      <name val="Arial Cyr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Arial Cyr"/>
      <family val="0"/>
    </font>
    <font>
      <b/>
      <sz val="16"/>
      <color rgb="FF0000FF"/>
      <name val="Arial"/>
      <family val="2"/>
    </font>
    <font>
      <strike/>
      <sz val="10"/>
      <color rgb="FFFF0000"/>
      <name val="Arial"/>
      <family val="2"/>
    </font>
    <font>
      <b/>
      <sz val="8"/>
      <color rgb="FF0000FF"/>
      <name val="Arial Cyr"/>
      <family val="0"/>
    </font>
    <font>
      <b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55" fillId="0" borderId="11" xfId="0" applyNumberFormat="1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7" fillId="0" borderId="10" xfId="0" applyNumberFormat="1" applyFont="1" applyFill="1" applyBorder="1" applyAlignment="1">
      <alignment horizontal="center" vertical="center"/>
    </xf>
    <xf numFmtId="164" fontId="56" fillId="0" borderId="12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Alignment="1">
      <alignment horizontal="center" vertical="center"/>
    </xf>
    <xf numFmtId="164" fontId="58" fillId="0" borderId="11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4" fontId="56" fillId="0" borderId="1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4" fontId="5" fillId="0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164" fontId="56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4" fontId="0" fillId="0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/>
    </xf>
    <xf numFmtId="164" fontId="57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4" fontId="57" fillId="0" borderId="12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 wrapText="1"/>
    </xf>
    <xf numFmtId="164" fontId="60" fillId="0" borderId="26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5" fontId="16" fillId="0" borderId="0" xfId="0" applyNumberFormat="1" applyFont="1" applyFill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4" fontId="5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57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5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0" fillId="0" borderId="22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9" fillId="0" borderId="2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64" fontId="6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164" fontId="60" fillId="0" borderId="29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164" fontId="16" fillId="0" borderId="29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4" fontId="9" fillId="0" borderId="32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164" fontId="9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4" fontId="16" fillId="0" borderId="31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4" fontId="60" fillId="0" borderId="22" xfId="0" applyNumberFormat="1" applyFont="1" applyFill="1" applyBorder="1" applyAlignment="1">
      <alignment horizontal="center" vertical="center"/>
    </xf>
    <xf numFmtId="164" fontId="60" fillId="0" borderId="16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164" fontId="60" fillId="0" borderId="12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164" fontId="61" fillId="0" borderId="22" xfId="0" applyNumberFormat="1" applyFont="1" applyFill="1" applyBorder="1" applyAlignment="1">
      <alignment horizontal="center" vertical="center"/>
    </xf>
    <xf numFmtId="164" fontId="61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06"/>
  <sheetViews>
    <sheetView zoomScale="90" zoomScaleNormal="90" zoomScalePageLayoutView="0" workbookViewId="0" topLeftCell="A1">
      <selection activeCell="N30" sqref="N30"/>
    </sheetView>
  </sheetViews>
  <sheetFormatPr defaultColWidth="9.00390625" defaultRowHeight="12.75"/>
  <cols>
    <col min="1" max="1" width="6.00390625" style="29" customWidth="1"/>
    <col min="2" max="2" width="6.00390625" style="29" bestFit="1" customWidth="1"/>
    <col min="3" max="3" width="5.625" style="29" bestFit="1" customWidth="1"/>
    <col min="4" max="4" width="23.625" style="29" customWidth="1"/>
    <col min="5" max="5" width="14.75390625" style="29" bestFit="1" customWidth="1"/>
    <col min="6" max="6" width="13.25390625" style="29" bestFit="1" customWidth="1"/>
    <col min="7" max="7" width="21.875" style="29" bestFit="1" customWidth="1"/>
    <col min="8" max="8" width="7.125" style="30" bestFit="1" customWidth="1"/>
    <col min="9" max="9" width="7.125" style="77" bestFit="1" customWidth="1"/>
    <col min="10" max="10" width="4.375" style="29" bestFit="1" customWidth="1"/>
    <col min="11" max="12" width="6.75390625" style="78" bestFit="1" customWidth="1"/>
    <col min="13" max="13" width="4.375" style="29" bestFit="1" customWidth="1"/>
    <col min="14" max="14" width="6.75390625" style="96" bestFit="1" customWidth="1"/>
    <col min="15" max="15" width="8.25390625" style="77" hidden="1" customWidth="1"/>
    <col min="16" max="16" width="6.75390625" style="29" bestFit="1" customWidth="1"/>
    <col min="17" max="17" width="6.00390625" style="29" customWidth="1"/>
    <col min="18" max="18" width="6.00390625" style="29" bestFit="1" customWidth="1"/>
    <col min="19" max="19" width="2.00390625" style="29" bestFit="1" customWidth="1"/>
    <col min="20" max="20" width="6.75390625" style="96" bestFit="1" customWidth="1"/>
    <col min="21" max="21" width="7.125" style="77" hidden="1" customWidth="1"/>
    <col min="22" max="22" width="7.375" style="96" hidden="1" customWidth="1"/>
    <col min="23" max="23" width="9.25390625" style="77" hidden="1" customWidth="1"/>
    <col min="24" max="24" width="4.375" style="29" bestFit="1" customWidth="1"/>
    <col min="25" max="25" width="4.375" style="78" bestFit="1" customWidth="1"/>
    <col min="26" max="27" width="4.375" style="29" bestFit="1" customWidth="1"/>
    <col min="28" max="28" width="6.75390625" style="96" bestFit="1" customWidth="1"/>
    <col min="29" max="29" width="7.125" style="77" hidden="1" customWidth="1"/>
    <col min="30" max="30" width="7.625" style="96" bestFit="1" customWidth="1"/>
    <col min="31" max="31" width="9.25390625" style="77" bestFit="1" customWidth="1"/>
    <col min="32" max="32" width="11.625" style="29" customWidth="1"/>
    <col min="33" max="16384" width="9.125" style="21" customWidth="1"/>
  </cols>
  <sheetData>
    <row r="1" spans="1:42" s="19" customFormat="1" ht="22.5" customHeight="1">
      <c r="A1" s="47" t="s">
        <v>33</v>
      </c>
      <c r="C1" s="29"/>
      <c r="D1" s="20"/>
      <c r="F1" s="23"/>
      <c r="G1" s="29"/>
      <c r="H1" s="36"/>
      <c r="I1" s="74"/>
      <c r="J1" s="20"/>
      <c r="K1" s="75"/>
      <c r="L1" s="75"/>
      <c r="M1" s="20"/>
      <c r="N1" s="20"/>
      <c r="O1" s="76"/>
      <c r="P1" s="20"/>
      <c r="Q1" s="20"/>
      <c r="R1" s="20"/>
      <c r="S1" s="20"/>
      <c r="T1" s="48"/>
      <c r="U1" s="77"/>
      <c r="V1" s="29"/>
      <c r="W1" s="77"/>
      <c r="X1" s="29"/>
      <c r="Y1" s="78"/>
      <c r="Z1" s="29"/>
      <c r="AA1" s="29"/>
      <c r="AB1" s="29"/>
      <c r="AC1" s="77"/>
      <c r="AD1" s="29"/>
      <c r="AE1" s="77"/>
      <c r="AF1" s="29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32" s="22" customFormat="1" ht="22.5" customHeight="1">
      <c r="A2" s="29"/>
      <c r="B2" s="47"/>
      <c r="C2" s="29"/>
      <c r="D2" s="20"/>
      <c r="F2" s="23"/>
      <c r="G2" s="24" t="s">
        <v>54</v>
      </c>
      <c r="H2" s="36"/>
      <c r="I2" s="74"/>
      <c r="J2" s="20"/>
      <c r="K2" s="75"/>
      <c r="L2" s="75"/>
      <c r="M2" s="20"/>
      <c r="N2" s="20"/>
      <c r="O2" s="76"/>
      <c r="P2" s="20"/>
      <c r="Q2" s="20"/>
      <c r="R2" s="20"/>
      <c r="S2" s="20"/>
      <c r="T2" s="48"/>
      <c r="U2" s="77"/>
      <c r="V2" s="29"/>
      <c r="W2" s="77"/>
      <c r="X2" s="29"/>
      <c r="Y2" s="78"/>
      <c r="Z2" s="29"/>
      <c r="AA2" s="29"/>
      <c r="AB2" s="29"/>
      <c r="AC2" s="77"/>
      <c r="AD2" s="29"/>
      <c r="AE2" s="77"/>
      <c r="AF2" s="29"/>
    </row>
    <row r="3" spans="1:32" s="22" customFormat="1" ht="13.5" thickBot="1">
      <c r="A3" s="29"/>
      <c r="B3" s="29"/>
      <c r="C3" s="29"/>
      <c r="D3" s="107"/>
      <c r="E3" s="108"/>
      <c r="F3" s="108"/>
      <c r="G3" s="108"/>
      <c r="H3" s="30"/>
      <c r="I3" s="77"/>
      <c r="J3" s="108"/>
      <c r="K3" s="78"/>
      <c r="L3" s="78"/>
      <c r="M3" s="108"/>
      <c r="N3" s="108"/>
      <c r="O3" s="77"/>
      <c r="P3" s="108"/>
      <c r="Q3" s="108"/>
      <c r="R3" s="108"/>
      <c r="S3" s="108"/>
      <c r="T3" s="48"/>
      <c r="U3" s="77"/>
      <c r="V3" s="29"/>
      <c r="W3" s="77"/>
      <c r="X3" s="29"/>
      <c r="Y3" s="78"/>
      <c r="Z3" s="29"/>
      <c r="AA3" s="29"/>
      <c r="AB3" s="29"/>
      <c r="AC3" s="77"/>
      <c r="AD3" s="29"/>
      <c r="AE3" s="77"/>
      <c r="AF3" s="29"/>
    </row>
    <row r="4" spans="1:32" s="22" customFormat="1" ht="12.75" customHeight="1">
      <c r="A4" s="242" t="s">
        <v>42</v>
      </c>
      <c r="B4" s="247" t="s">
        <v>34</v>
      </c>
      <c r="C4" s="247" t="s">
        <v>43</v>
      </c>
      <c r="D4" s="247" t="s">
        <v>1</v>
      </c>
      <c r="E4" s="247" t="s">
        <v>5</v>
      </c>
      <c r="F4" s="247" t="s">
        <v>6</v>
      </c>
      <c r="G4" s="247" t="s">
        <v>2</v>
      </c>
      <c r="H4" s="251" t="s">
        <v>0</v>
      </c>
      <c r="I4" s="249" t="s">
        <v>32</v>
      </c>
      <c r="J4" s="244" t="s">
        <v>44</v>
      </c>
      <c r="K4" s="244"/>
      <c r="L4" s="244"/>
      <c r="M4" s="244"/>
      <c r="N4" s="244"/>
      <c r="O4" s="244"/>
      <c r="P4" s="244" t="s">
        <v>3</v>
      </c>
      <c r="Q4" s="244"/>
      <c r="R4" s="244"/>
      <c r="S4" s="244"/>
      <c r="T4" s="244"/>
      <c r="U4" s="244"/>
      <c r="V4" s="244" t="s">
        <v>45</v>
      </c>
      <c r="W4" s="244"/>
      <c r="X4" s="244" t="s">
        <v>41</v>
      </c>
      <c r="Y4" s="244"/>
      <c r="Z4" s="244"/>
      <c r="AA4" s="244"/>
      <c r="AB4" s="244"/>
      <c r="AC4" s="244"/>
      <c r="AD4" s="244" t="s">
        <v>46</v>
      </c>
      <c r="AE4" s="244"/>
      <c r="AF4" s="245" t="s">
        <v>9</v>
      </c>
    </row>
    <row r="5" spans="1:42" s="27" customFormat="1" ht="15.75" customHeight="1" thickBot="1">
      <c r="A5" s="243"/>
      <c r="B5" s="248"/>
      <c r="C5" s="248"/>
      <c r="D5" s="248"/>
      <c r="E5" s="248"/>
      <c r="F5" s="248"/>
      <c r="G5" s="248"/>
      <c r="H5" s="252"/>
      <c r="I5" s="250"/>
      <c r="J5" s="57">
        <v>1</v>
      </c>
      <c r="K5" s="97">
        <v>2</v>
      </c>
      <c r="L5" s="97">
        <v>3</v>
      </c>
      <c r="M5" s="57">
        <v>4</v>
      </c>
      <c r="N5" s="57" t="s">
        <v>4</v>
      </c>
      <c r="O5" s="98" t="s">
        <v>31</v>
      </c>
      <c r="P5" s="57">
        <v>1</v>
      </c>
      <c r="Q5" s="57">
        <v>2</v>
      </c>
      <c r="R5" s="57">
        <v>3</v>
      </c>
      <c r="S5" s="57">
        <v>4</v>
      </c>
      <c r="T5" s="57" t="s">
        <v>4</v>
      </c>
      <c r="U5" s="98" t="s">
        <v>31</v>
      </c>
      <c r="V5" s="57" t="s">
        <v>47</v>
      </c>
      <c r="W5" s="98" t="s">
        <v>31</v>
      </c>
      <c r="X5" s="57">
        <v>1</v>
      </c>
      <c r="Y5" s="97">
        <v>2</v>
      </c>
      <c r="Z5" s="57">
        <v>3</v>
      </c>
      <c r="AA5" s="57">
        <v>4</v>
      </c>
      <c r="AB5" s="57" t="s">
        <v>4</v>
      </c>
      <c r="AC5" s="98" t="s">
        <v>31</v>
      </c>
      <c r="AD5" s="99" t="s">
        <v>48</v>
      </c>
      <c r="AE5" s="98" t="s">
        <v>31</v>
      </c>
      <c r="AF5" s="24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3" ht="12.75">
      <c r="A6" s="117"/>
      <c r="B6" s="118"/>
      <c r="C6" s="118"/>
      <c r="D6" s="112" t="s">
        <v>53</v>
      </c>
      <c r="E6" s="118"/>
      <c r="F6" s="119"/>
      <c r="G6" s="118"/>
      <c r="H6" s="120"/>
      <c r="I6" s="121"/>
      <c r="J6" s="128"/>
      <c r="K6" s="118"/>
      <c r="L6" s="123"/>
      <c r="M6" s="118"/>
      <c r="N6" s="118"/>
      <c r="O6" s="124"/>
      <c r="P6" s="118"/>
      <c r="Q6" s="118"/>
      <c r="R6" s="118"/>
      <c r="S6" s="118"/>
      <c r="T6" s="118"/>
      <c r="U6" s="124"/>
      <c r="V6" s="118"/>
      <c r="W6" s="124"/>
      <c r="X6" s="118"/>
      <c r="Y6" s="118"/>
      <c r="Z6" s="118"/>
      <c r="AA6" s="118"/>
      <c r="AB6" s="118"/>
      <c r="AC6" s="124"/>
      <c r="AD6" s="118"/>
      <c r="AE6" s="124"/>
      <c r="AF6" s="125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32" ht="12" customHeight="1">
      <c r="A7" s="46">
        <v>12</v>
      </c>
      <c r="B7" s="44">
        <v>1</v>
      </c>
      <c r="C7" s="44">
        <v>82.5</v>
      </c>
      <c r="D7" s="44" t="s">
        <v>72</v>
      </c>
      <c r="E7" s="44" t="s">
        <v>73</v>
      </c>
      <c r="F7" s="1">
        <v>31159</v>
      </c>
      <c r="G7" s="44" t="s">
        <v>8</v>
      </c>
      <c r="H7" s="2">
        <v>78.8</v>
      </c>
      <c r="I7" s="64">
        <v>0.6399</v>
      </c>
      <c r="J7" s="44">
        <v>160</v>
      </c>
      <c r="K7" s="92">
        <v>165</v>
      </c>
      <c r="L7" s="113">
        <v>0</v>
      </c>
      <c r="M7" s="44"/>
      <c r="N7" s="44">
        <f>K7</f>
        <v>165</v>
      </c>
      <c r="O7" s="49">
        <f>N7*I7</f>
        <v>105.5835</v>
      </c>
      <c r="P7" s="44">
        <v>110</v>
      </c>
      <c r="Q7" s="44">
        <v>120</v>
      </c>
      <c r="R7" s="113">
        <v>130</v>
      </c>
      <c r="S7" s="44"/>
      <c r="T7" s="44">
        <v>120</v>
      </c>
      <c r="U7" s="49">
        <f>T7*I7</f>
        <v>76.788</v>
      </c>
      <c r="V7" s="44">
        <f>T7+N7</f>
        <v>285</v>
      </c>
      <c r="W7" s="49">
        <f>V7*I7</f>
        <v>182.3715</v>
      </c>
      <c r="X7" s="44">
        <v>160</v>
      </c>
      <c r="Y7" s="113">
        <v>170</v>
      </c>
      <c r="Z7" s="113">
        <v>170</v>
      </c>
      <c r="AA7" s="44"/>
      <c r="AB7" s="44">
        <f>X7</f>
        <v>160</v>
      </c>
      <c r="AC7" s="49">
        <f>AB7*I7</f>
        <v>102.384</v>
      </c>
      <c r="AD7" s="44">
        <f>AB7+V7</f>
        <v>445</v>
      </c>
      <c r="AE7" s="49">
        <f>AD7*I7</f>
        <v>284.7555</v>
      </c>
      <c r="AF7" s="61"/>
    </row>
    <row r="8" spans="1:42" ht="12.75">
      <c r="A8" s="46">
        <v>12</v>
      </c>
      <c r="B8" s="44">
        <v>1</v>
      </c>
      <c r="C8" s="44">
        <v>90</v>
      </c>
      <c r="D8" s="44" t="s">
        <v>50</v>
      </c>
      <c r="E8" s="44" t="s">
        <v>51</v>
      </c>
      <c r="F8" s="1">
        <v>32356</v>
      </c>
      <c r="G8" s="44" t="s">
        <v>8</v>
      </c>
      <c r="H8" s="2">
        <v>88.1</v>
      </c>
      <c r="I8" s="64">
        <v>0.593</v>
      </c>
      <c r="J8" s="92">
        <v>135</v>
      </c>
      <c r="K8" s="93">
        <v>142.5</v>
      </c>
      <c r="L8" s="93">
        <v>147.5</v>
      </c>
      <c r="M8" s="44"/>
      <c r="N8" s="44">
        <f>L8</f>
        <v>147.5</v>
      </c>
      <c r="O8" s="49">
        <f>N8*I8</f>
        <v>87.4675</v>
      </c>
      <c r="P8" s="92">
        <v>105</v>
      </c>
      <c r="Q8" s="115">
        <v>112.5</v>
      </c>
      <c r="R8" s="115">
        <v>117.5</v>
      </c>
      <c r="S8" s="44"/>
      <c r="T8" s="44">
        <v>117.5</v>
      </c>
      <c r="U8" s="49">
        <f>T8*I8</f>
        <v>69.6775</v>
      </c>
      <c r="V8" s="44">
        <f>T8+N8</f>
        <v>265</v>
      </c>
      <c r="W8" s="49">
        <f>V8*I8</f>
        <v>157.14499999999998</v>
      </c>
      <c r="X8" s="92">
        <v>170</v>
      </c>
      <c r="Y8" s="93">
        <v>185</v>
      </c>
      <c r="Z8" s="44">
        <v>200</v>
      </c>
      <c r="AA8" s="44"/>
      <c r="AB8" s="44">
        <f>Z8</f>
        <v>200</v>
      </c>
      <c r="AC8" s="49">
        <f>AB8*I8</f>
        <v>118.6</v>
      </c>
      <c r="AD8" s="44">
        <f>AB8+V8</f>
        <v>465</v>
      </c>
      <c r="AE8" s="49">
        <f>AD8*I8</f>
        <v>275.745</v>
      </c>
      <c r="AF8" s="61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32" ht="12.75">
      <c r="A9" s="46">
        <v>12</v>
      </c>
      <c r="B9" s="44">
        <v>1</v>
      </c>
      <c r="C9" s="44">
        <v>100</v>
      </c>
      <c r="D9" s="44" t="s">
        <v>56</v>
      </c>
      <c r="E9" s="44" t="s">
        <v>106</v>
      </c>
      <c r="F9" s="1">
        <v>20902</v>
      </c>
      <c r="G9" s="44" t="s">
        <v>57</v>
      </c>
      <c r="H9" s="2">
        <v>92.3</v>
      </c>
      <c r="I9" s="64">
        <v>0.796</v>
      </c>
      <c r="J9" s="44">
        <v>160</v>
      </c>
      <c r="K9" s="92">
        <v>170</v>
      </c>
      <c r="L9" s="44">
        <v>180</v>
      </c>
      <c r="M9" s="113">
        <v>190</v>
      </c>
      <c r="N9" s="44">
        <f>L9</f>
        <v>180</v>
      </c>
      <c r="O9" s="49">
        <f>N9*I9</f>
        <v>143.28</v>
      </c>
      <c r="P9" s="44">
        <v>120</v>
      </c>
      <c r="Q9" s="44">
        <v>125</v>
      </c>
      <c r="R9" s="113">
        <v>130</v>
      </c>
      <c r="S9" s="44"/>
      <c r="T9" s="44">
        <v>125</v>
      </c>
      <c r="U9" s="49">
        <f>T9*I9</f>
        <v>99.5</v>
      </c>
      <c r="V9" s="44">
        <f>T9+N9</f>
        <v>305</v>
      </c>
      <c r="W9" s="49">
        <f>V9*I9</f>
        <v>242.78</v>
      </c>
      <c r="X9" s="44">
        <v>160</v>
      </c>
      <c r="Y9" s="44">
        <v>170</v>
      </c>
      <c r="Z9" s="44">
        <v>180</v>
      </c>
      <c r="AA9" s="44">
        <v>190</v>
      </c>
      <c r="AB9" s="44">
        <f>Z9</f>
        <v>180</v>
      </c>
      <c r="AC9" s="49">
        <f>AB9*I9</f>
        <v>143.28</v>
      </c>
      <c r="AD9" s="44">
        <f>AB9+V9</f>
        <v>485</v>
      </c>
      <c r="AE9" s="49">
        <f>AD9*I9</f>
        <v>386.06</v>
      </c>
      <c r="AF9" s="61"/>
    </row>
    <row r="10" spans="1:43" ht="12.75">
      <c r="A10" s="46">
        <v>12</v>
      </c>
      <c r="B10" s="44">
        <v>1</v>
      </c>
      <c r="C10" s="44">
        <v>100</v>
      </c>
      <c r="D10" s="44" t="s">
        <v>104</v>
      </c>
      <c r="E10" s="44" t="s">
        <v>67</v>
      </c>
      <c r="F10" s="1">
        <v>31547</v>
      </c>
      <c r="G10" s="44" t="s">
        <v>8</v>
      </c>
      <c r="H10" s="2">
        <v>98</v>
      </c>
      <c r="I10" s="64">
        <v>0.5591</v>
      </c>
      <c r="J10" s="91">
        <v>170</v>
      </c>
      <c r="K10" s="44">
        <v>190</v>
      </c>
      <c r="L10" s="113">
        <v>200</v>
      </c>
      <c r="M10" s="44"/>
      <c r="N10" s="44">
        <f>K10</f>
        <v>190</v>
      </c>
      <c r="O10" s="49">
        <f>N10*I10</f>
        <v>106.22900000000001</v>
      </c>
      <c r="P10" s="44">
        <v>130</v>
      </c>
      <c r="Q10" s="44">
        <v>140</v>
      </c>
      <c r="R10" s="44">
        <v>145</v>
      </c>
      <c r="S10" s="44"/>
      <c r="T10" s="44">
        <v>145</v>
      </c>
      <c r="U10" s="49">
        <f>T10*I10</f>
        <v>81.0695</v>
      </c>
      <c r="V10" s="44">
        <f>T10+N10</f>
        <v>335</v>
      </c>
      <c r="W10" s="49">
        <f>V10*I10</f>
        <v>187.29850000000002</v>
      </c>
      <c r="X10" s="44">
        <v>220</v>
      </c>
      <c r="Y10" s="44">
        <v>240</v>
      </c>
      <c r="Z10" s="44">
        <v>260</v>
      </c>
      <c r="AA10" s="44"/>
      <c r="AB10" s="44">
        <f>Z10</f>
        <v>260</v>
      </c>
      <c r="AC10" s="49">
        <f>AB10*I10</f>
        <v>145.366</v>
      </c>
      <c r="AD10" s="44">
        <f>AB10+V10</f>
        <v>595</v>
      </c>
      <c r="AE10" s="49">
        <f>AD10*I10</f>
        <v>332.66450000000003</v>
      </c>
      <c r="AF10" s="61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2.75">
      <c r="A11" s="46"/>
      <c r="B11" s="44"/>
      <c r="C11" s="44"/>
      <c r="D11" s="100" t="s">
        <v>52</v>
      </c>
      <c r="E11" s="44"/>
      <c r="F11" s="1"/>
      <c r="G11" s="44"/>
      <c r="H11" s="2"/>
      <c r="I11" s="64"/>
      <c r="J11" s="91"/>
      <c r="K11" s="44"/>
      <c r="L11" s="113"/>
      <c r="M11" s="44"/>
      <c r="N11" s="44"/>
      <c r="O11" s="49"/>
      <c r="P11" s="44"/>
      <c r="Q11" s="44"/>
      <c r="R11" s="44"/>
      <c r="S11" s="44"/>
      <c r="T11" s="44"/>
      <c r="U11" s="49"/>
      <c r="V11" s="44"/>
      <c r="W11" s="49"/>
      <c r="X11" s="44"/>
      <c r="Y11" s="44"/>
      <c r="Z11" s="44"/>
      <c r="AA11" s="44"/>
      <c r="AB11" s="44"/>
      <c r="AC11" s="49"/>
      <c r="AD11" s="44"/>
      <c r="AE11" s="49"/>
      <c r="AF11" s="61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2" s="27" customFormat="1" ht="12.75">
      <c r="A12" s="46">
        <v>12</v>
      </c>
      <c r="B12" s="44">
        <v>1</v>
      </c>
      <c r="C12" s="44">
        <v>90</v>
      </c>
      <c r="D12" s="44" t="s">
        <v>58</v>
      </c>
      <c r="E12" s="44" t="s">
        <v>59</v>
      </c>
      <c r="F12" s="1">
        <v>34047</v>
      </c>
      <c r="G12" s="44" t="s">
        <v>36</v>
      </c>
      <c r="H12" s="2">
        <v>90</v>
      </c>
      <c r="I12" s="64">
        <v>0.6087</v>
      </c>
      <c r="J12" s="113">
        <v>250</v>
      </c>
      <c r="K12" s="93">
        <v>260</v>
      </c>
      <c r="L12" s="113">
        <v>280</v>
      </c>
      <c r="M12" s="44"/>
      <c r="N12" s="44">
        <f>K12</f>
        <v>260</v>
      </c>
      <c r="O12" s="49">
        <f>N12*I12</f>
        <v>158.262</v>
      </c>
      <c r="P12" s="91">
        <v>150</v>
      </c>
      <c r="Q12" s="113">
        <v>175</v>
      </c>
      <c r="R12" s="44">
        <v>180</v>
      </c>
      <c r="S12" s="44"/>
      <c r="T12" s="44">
        <v>180</v>
      </c>
      <c r="U12" s="49">
        <f>T12*I12</f>
        <v>109.566</v>
      </c>
      <c r="V12" s="44">
        <f>T12+N12</f>
        <v>440</v>
      </c>
      <c r="W12" s="49">
        <f>V12*I12</f>
        <v>267.82800000000003</v>
      </c>
      <c r="X12" s="44">
        <v>230</v>
      </c>
      <c r="Y12" s="93">
        <v>250</v>
      </c>
      <c r="Z12" s="113">
        <v>265</v>
      </c>
      <c r="AA12" s="44"/>
      <c r="AB12" s="44">
        <f>Y12</f>
        <v>250</v>
      </c>
      <c r="AC12" s="49">
        <f>AB12*I12</f>
        <v>152.175</v>
      </c>
      <c r="AD12" s="44">
        <f>AB12+V12</f>
        <v>690</v>
      </c>
      <c r="AE12" s="49">
        <f>AD12*I12</f>
        <v>420.003</v>
      </c>
      <c r="AF12" s="61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s="27" customFormat="1" ht="12.75">
      <c r="A13" s="46">
        <v>0</v>
      </c>
      <c r="B13" s="44" t="s">
        <v>110</v>
      </c>
      <c r="C13" s="44">
        <v>100</v>
      </c>
      <c r="D13" s="44" t="s">
        <v>62</v>
      </c>
      <c r="E13" s="44" t="s">
        <v>61</v>
      </c>
      <c r="F13" s="1">
        <v>34420</v>
      </c>
      <c r="G13" s="44" t="s">
        <v>36</v>
      </c>
      <c r="H13" s="2">
        <v>97.9</v>
      </c>
      <c r="I13" s="64">
        <v>0.593</v>
      </c>
      <c r="J13" s="113">
        <v>275</v>
      </c>
      <c r="K13" s="113">
        <v>295</v>
      </c>
      <c r="L13" s="113">
        <v>295</v>
      </c>
      <c r="M13" s="44"/>
      <c r="N13" s="113">
        <v>0</v>
      </c>
      <c r="O13" s="49">
        <f>N13*I13</f>
        <v>0</v>
      </c>
      <c r="P13" s="113">
        <v>210</v>
      </c>
      <c r="Q13" s="113">
        <v>0</v>
      </c>
      <c r="R13" s="113">
        <v>0</v>
      </c>
      <c r="S13" s="44"/>
      <c r="T13" s="44">
        <v>0</v>
      </c>
      <c r="U13" s="49">
        <f>T13*I13</f>
        <v>0</v>
      </c>
      <c r="V13" s="44">
        <f>T13+N13</f>
        <v>0</v>
      </c>
      <c r="W13" s="49">
        <f>V13*I13</f>
        <v>0</v>
      </c>
      <c r="X13" s="113">
        <v>245</v>
      </c>
      <c r="Y13" s="113">
        <v>0</v>
      </c>
      <c r="Z13" s="113">
        <v>0</v>
      </c>
      <c r="AA13" s="44"/>
      <c r="AB13" s="44">
        <v>0</v>
      </c>
      <c r="AC13" s="49">
        <f>AB13*I13</f>
        <v>0</v>
      </c>
      <c r="AD13" s="44">
        <f>AB13+V13</f>
        <v>0</v>
      </c>
      <c r="AE13" s="49">
        <f>AD13*I13</f>
        <v>0</v>
      </c>
      <c r="AF13" s="61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s="27" customFormat="1" ht="13.5" thickBot="1">
      <c r="A14" s="53">
        <v>12</v>
      </c>
      <c r="B14" s="45">
        <v>1</v>
      </c>
      <c r="C14" s="45">
        <v>100</v>
      </c>
      <c r="D14" s="45" t="s">
        <v>60</v>
      </c>
      <c r="E14" s="45" t="s">
        <v>61</v>
      </c>
      <c r="F14" s="11">
        <v>32919</v>
      </c>
      <c r="G14" s="45" t="s">
        <v>35</v>
      </c>
      <c r="H14" s="12">
        <v>99.7</v>
      </c>
      <c r="I14" s="66">
        <v>0.5548</v>
      </c>
      <c r="J14" s="126">
        <v>285</v>
      </c>
      <c r="K14" s="127">
        <v>302.5</v>
      </c>
      <c r="L14" s="127">
        <v>302.5</v>
      </c>
      <c r="M14" s="45"/>
      <c r="N14" s="45">
        <f>J14</f>
        <v>285</v>
      </c>
      <c r="O14" s="50">
        <f>N14*I14</f>
        <v>158.118</v>
      </c>
      <c r="P14" s="126">
        <v>170</v>
      </c>
      <c r="Q14" s="45">
        <v>180</v>
      </c>
      <c r="R14" s="45">
        <v>190</v>
      </c>
      <c r="S14" s="45"/>
      <c r="T14" s="45">
        <v>190</v>
      </c>
      <c r="U14" s="50">
        <f>T14*I14</f>
        <v>105.41199999999999</v>
      </c>
      <c r="V14" s="45">
        <f>T14+N14</f>
        <v>475</v>
      </c>
      <c r="W14" s="50">
        <f>V14*I14</f>
        <v>263.53</v>
      </c>
      <c r="X14" s="45">
        <v>260</v>
      </c>
      <c r="Y14" s="127">
        <v>270</v>
      </c>
      <c r="Z14" s="127">
        <v>270</v>
      </c>
      <c r="AA14" s="45"/>
      <c r="AB14" s="45">
        <f>X14</f>
        <v>260</v>
      </c>
      <c r="AC14" s="50">
        <f>AB14*I14</f>
        <v>144.248</v>
      </c>
      <c r="AD14" s="45">
        <f>AB14+V14</f>
        <v>735</v>
      </c>
      <c r="AE14" s="50">
        <f>AD14*I14</f>
        <v>407.77799999999996</v>
      </c>
      <c r="AF14" s="95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05" spans="1:44" s="22" customFormat="1" ht="22.5" customHeight="1">
      <c r="A105" s="29"/>
      <c r="B105" s="47"/>
      <c r="C105" s="29"/>
      <c r="D105" s="20"/>
      <c r="F105" s="23"/>
      <c r="G105" s="24" t="s">
        <v>10</v>
      </c>
      <c r="H105" s="36"/>
      <c r="I105" s="74"/>
      <c r="J105" s="20"/>
      <c r="K105" s="75"/>
      <c r="L105" s="75"/>
      <c r="M105" s="20"/>
      <c r="N105" s="20"/>
      <c r="O105" s="76"/>
      <c r="P105" s="20"/>
      <c r="Q105" s="20"/>
      <c r="R105" s="20"/>
      <c r="S105" s="20"/>
      <c r="T105" s="48"/>
      <c r="U105" s="77"/>
      <c r="V105" s="29"/>
      <c r="W105" s="77"/>
      <c r="X105" s="29"/>
      <c r="Y105" s="78"/>
      <c r="Z105" s="29"/>
      <c r="AA105" s="29"/>
      <c r="AB105" s="29"/>
      <c r="AC105" s="77"/>
      <c r="AD105" s="29"/>
      <c r="AE105" s="77"/>
      <c r="AF105" s="29"/>
      <c r="AG105" s="8"/>
      <c r="AH105" s="9"/>
      <c r="AI105" s="13"/>
      <c r="AJ105" s="9"/>
      <c r="AK105" s="13"/>
      <c r="AL105" s="13"/>
      <c r="AM105" s="13"/>
      <c r="AN105" s="13"/>
      <c r="AO105" s="13"/>
      <c r="AP105" s="9"/>
      <c r="AQ105" s="13"/>
      <c r="AR105" s="9"/>
    </row>
    <row r="106" spans="1:44" s="34" customFormat="1" ht="13.5" thickBot="1">
      <c r="A106" s="29"/>
      <c r="B106" s="29"/>
      <c r="C106" s="29"/>
      <c r="D106" s="107"/>
      <c r="E106" s="108"/>
      <c r="F106" s="108"/>
      <c r="G106" s="108"/>
      <c r="H106" s="30"/>
      <c r="I106" s="77"/>
      <c r="J106" s="108"/>
      <c r="K106" s="78"/>
      <c r="L106" s="78"/>
      <c r="M106" s="108"/>
      <c r="N106" s="108"/>
      <c r="O106" s="77"/>
      <c r="P106" s="108"/>
      <c r="Q106" s="108"/>
      <c r="R106" s="108"/>
      <c r="S106" s="108"/>
      <c r="T106" s="48"/>
      <c r="U106" s="77"/>
      <c r="V106" s="29"/>
      <c r="W106" s="77"/>
      <c r="X106" s="29"/>
      <c r="Y106" s="78"/>
      <c r="Z106" s="29"/>
      <c r="AA106" s="29"/>
      <c r="AB106" s="29"/>
      <c r="AC106" s="77"/>
      <c r="AD106" s="29"/>
      <c r="AE106" s="77"/>
      <c r="AF106" s="29"/>
      <c r="AG106" s="51"/>
      <c r="AH106" s="106"/>
      <c r="AJ106" s="106"/>
      <c r="AP106" s="106"/>
      <c r="AR106" s="106"/>
    </row>
    <row r="107" spans="1:58" s="25" customFormat="1" ht="13.5" thickBot="1">
      <c r="A107" s="242" t="s">
        <v>42</v>
      </c>
      <c r="B107" s="247" t="s">
        <v>34</v>
      </c>
      <c r="C107" s="247" t="s">
        <v>43</v>
      </c>
      <c r="D107" s="247" t="s">
        <v>1</v>
      </c>
      <c r="E107" s="247" t="s">
        <v>5</v>
      </c>
      <c r="F107" s="247" t="s">
        <v>6</v>
      </c>
      <c r="G107" s="247" t="s">
        <v>2</v>
      </c>
      <c r="H107" s="251" t="s">
        <v>0</v>
      </c>
      <c r="I107" s="249" t="s">
        <v>32</v>
      </c>
      <c r="J107" s="244" t="s">
        <v>44</v>
      </c>
      <c r="K107" s="244"/>
      <c r="L107" s="244"/>
      <c r="M107" s="244"/>
      <c r="N107" s="244"/>
      <c r="O107" s="244"/>
      <c r="P107" s="244" t="s">
        <v>3</v>
      </c>
      <c r="Q107" s="244"/>
      <c r="R107" s="244"/>
      <c r="S107" s="244"/>
      <c r="T107" s="244"/>
      <c r="U107" s="244"/>
      <c r="V107" s="244" t="s">
        <v>45</v>
      </c>
      <c r="W107" s="244"/>
      <c r="X107" s="244" t="s">
        <v>41</v>
      </c>
      <c r="Y107" s="244"/>
      <c r="Z107" s="244"/>
      <c r="AA107" s="244"/>
      <c r="AB107" s="244"/>
      <c r="AC107" s="244"/>
      <c r="AD107" s="244" t="s">
        <v>46</v>
      </c>
      <c r="AE107" s="244"/>
      <c r="AF107" s="245" t="s">
        <v>9</v>
      </c>
      <c r="AG107" s="146"/>
      <c r="AH107" s="42"/>
      <c r="AI107" s="28"/>
      <c r="AJ107" s="42"/>
      <c r="AK107" s="28"/>
      <c r="AL107" s="28"/>
      <c r="AM107" s="28"/>
      <c r="AN107" s="28"/>
      <c r="AO107" s="28"/>
      <c r="AP107" s="42"/>
      <c r="AQ107" s="28"/>
      <c r="AR107" s="4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</row>
    <row r="108" spans="1:58" ht="12.75" customHeight="1" thickBot="1">
      <c r="A108" s="243"/>
      <c r="B108" s="248"/>
      <c r="C108" s="248"/>
      <c r="D108" s="248"/>
      <c r="E108" s="248"/>
      <c r="F108" s="248"/>
      <c r="G108" s="248"/>
      <c r="H108" s="252"/>
      <c r="I108" s="250"/>
      <c r="J108" s="57">
        <v>1</v>
      </c>
      <c r="K108" s="97">
        <v>2</v>
      </c>
      <c r="L108" s="97">
        <v>3</v>
      </c>
      <c r="M108" s="57">
        <v>4</v>
      </c>
      <c r="N108" s="57" t="s">
        <v>4</v>
      </c>
      <c r="O108" s="98" t="s">
        <v>31</v>
      </c>
      <c r="P108" s="57">
        <v>1</v>
      </c>
      <c r="Q108" s="57">
        <v>2</v>
      </c>
      <c r="R108" s="57">
        <v>3</v>
      </c>
      <c r="S108" s="57">
        <v>4</v>
      </c>
      <c r="T108" s="57" t="s">
        <v>4</v>
      </c>
      <c r="U108" s="98" t="s">
        <v>31</v>
      </c>
      <c r="V108" s="57" t="s">
        <v>47</v>
      </c>
      <c r="W108" s="98" t="s">
        <v>31</v>
      </c>
      <c r="X108" s="57">
        <v>1</v>
      </c>
      <c r="Y108" s="97">
        <v>2</v>
      </c>
      <c r="Z108" s="57">
        <v>3</v>
      </c>
      <c r="AA108" s="57">
        <v>4</v>
      </c>
      <c r="AB108" s="57" t="s">
        <v>4</v>
      </c>
      <c r="AC108" s="98" t="s">
        <v>31</v>
      </c>
      <c r="AD108" s="99" t="s">
        <v>48</v>
      </c>
      <c r="AE108" s="98" t="s">
        <v>31</v>
      </c>
      <c r="AF108" s="246"/>
      <c r="AG108" s="14"/>
      <c r="AH108" s="15"/>
      <c r="AI108" s="14"/>
      <c r="AJ108" s="15"/>
      <c r="AK108" s="28"/>
      <c r="AL108" s="28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</row>
    <row r="109" spans="1:58" ht="12.75" customHeight="1">
      <c r="A109" s="149"/>
      <c r="B109" s="150"/>
      <c r="C109" s="150"/>
      <c r="D109" s="151" t="s">
        <v>53</v>
      </c>
      <c r="E109" s="150"/>
      <c r="F109" s="150"/>
      <c r="G109" s="150"/>
      <c r="H109" s="152"/>
      <c r="I109" s="153"/>
      <c r="J109" s="154"/>
      <c r="K109" s="155"/>
      <c r="L109" s="155"/>
      <c r="M109" s="154"/>
      <c r="N109" s="154"/>
      <c r="O109" s="156"/>
      <c r="P109" s="154"/>
      <c r="Q109" s="154"/>
      <c r="R109" s="154"/>
      <c r="S109" s="154"/>
      <c r="T109" s="154"/>
      <c r="U109" s="156"/>
      <c r="V109" s="154"/>
      <c r="W109" s="156"/>
      <c r="X109" s="154"/>
      <c r="Y109" s="155"/>
      <c r="Z109" s="154"/>
      <c r="AA109" s="154"/>
      <c r="AB109" s="154"/>
      <c r="AC109" s="156"/>
      <c r="AD109" s="157"/>
      <c r="AE109" s="156"/>
      <c r="AF109" s="158"/>
      <c r="AG109" s="14"/>
      <c r="AH109" s="15"/>
      <c r="AI109" s="14"/>
      <c r="AJ109" s="15"/>
      <c r="AK109" s="28"/>
      <c r="AL109" s="28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</row>
    <row r="110" spans="1:58" s="27" customFormat="1" ht="12.75">
      <c r="A110" s="46">
        <v>12</v>
      </c>
      <c r="B110" s="44">
        <v>1</v>
      </c>
      <c r="C110" s="44">
        <v>52</v>
      </c>
      <c r="D110" s="44" t="s">
        <v>25</v>
      </c>
      <c r="E110" s="44" t="s">
        <v>7</v>
      </c>
      <c r="F110" s="1">
        <v>33747</v>
      </c>
      <c r="G110" s="44" t="s">
        <v>35</v>
      </c>
      <c r="H110" s="2">
        <v>51.2</v>
      </c>
      <c r="I110" s="64">
        <v>0.9981</v>
      </c>
      <c r="J110" s="92">
        <v>80</v>
      </c>
      <c r="K110" s="93">
        <v>83.5</v>
      </c>
      <c r="L110" s="147">
        <v>87.5</v>
      </c>
      <c r="M110" s="44"/>
      <c r="N110" s="44">
        <f>K110</f>
        <v>83.5</v>
      </c>
      <c r="O110" s="49">
        <f aca="true" t="shared" si="0" ref="O110:O126">N110*I110</f>
        <v>83.34135</v>
      </c>
      <c r="P110" s="92">
        <v>55</v>
      </c>
      <c r="Q110" s="44">
        <v>60</v>
      </c>
      <c r="R110" s="44">
        <v>63.5</v>
      </c>
      <c r="S110" s="147">
        <v>65</v>
      </c>
      <c r="T110" s="44">
        <f>R110</f>
        <v>63.5</v>
      </c>
      <c r="U110" s="49">
        <f aca="true" t="shared" si="1" ref="U110:U126">T110*I110</f>
        <v>63.37935</v>
      </c>
      <c r="V110" s="44">
        <f aca="true" t="shared" si="2" ref="V110:V126">T110+N110</f>
        <v>147</v>
      </c>
      <c r="W110" s="49">
        <f aca="true" t="shared" si="3" ref="W110:W126">V110*I110</f>
        <v>146.7207</v>
      </c>
      <c r="X110" s="92">
        <v>115</v>
      </c>
      <c r="Y110" s="93">
        <v>122.5</v>
      </c>
      <c r="Z110" s="44">
        <v>135</v>
      </c>
      <c r="AA110" s="44"/>
      <c r="AB110" s="44">
        <f aca="true" t="shared" si="4" ref="AB110:AB115">Z110</f>
        <v>135</v>
      </c>
      <c r="AC110" s="49">
        <f aca="true" t="shared" si="5" ref="AC110:AC126">AB110*I110</f>
        <v>134.7435</v>
      </c>
      <c r="AD110" s="44">
        <f aca="true" t="shared" si="6" ref="AD110:AD126">AB110+V110</f>
        <v>282</v>
      </c>
      <c r="AE110" s="49">
        <f aca="true" t="shared" si="7" ref="AE110:AE126">AD110*I110</f>
        <v>281.4642</v>
      </c>
      <c r="AF110" s="61"/>
      <c r="AG110" s="4"/>
      <c r="AH110" s="5"/>
      <c r="AI110" s="14"/>
      <c r="AJ110" s="15"/>
      <c r="AK110" s="28"/>
      <c r="AL110" s="28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</row>
    <row r="111" spans="1:58" s="27" customFormat="1" ht="12.75">
      <c r="A111" s="46">
        <v>12</v>
      </c>
      <c r="B111" s="44">
        <v>1</v>
      </c>
      <c r="C111" s="44">
        <v>60</v>
      </c>
      <c r="D111" s="44" t="s">
        <v>14</v>
      </c>
      <c r="E111" s="44" t="s">
        <v>7</v>
      </c>
      <c r="F111" s="1">
        <v>34481</v>
      </c>
      <c r="G111" s="44" t="s">
        <v>36</v>
      </c>
      <c r="H111" s="2">
        <v>57</v>
      </c>
      <c r="I111" s="64">
        <v>0.9095</v>
      </c>
      <c r="J111" s="91">
        <v>60</v>
      </c>
      <c r="K111" s="44">
        <v>70</v>
      </c>
      <c r="L111" s="92">
        <v>82.5</v>
      </c>
      <c r="M111" s="44"/>
      <c r="N111" s="44">
        <f>L111</f>
        <v>82.5</v>
      </c>
      <c r="O111" s="49">
        <f t="shared" si="0"/>
        <v>75.03375</v>
      </c>
      <c r="P111" s="44">
        <v>60</v>
      </c>
      <c r="Q111" s="44">
        <v>65</v>
      </c>
      <c r="R111" s="147">
        <v>70</v>
      </c>
      <c r="S111" s="44"/>
      <c r="T111" s="44">
        <f>Q111</f>
        <v>65</v>
      </c>
      <c r="U111" s="49">
        <f t="shared" si="1"/>
        <v>59.1175</v>
      </c>
      <c r="V111" s="44">
        <f t="shared" si="2"/>
        <v>147.5</v>
      </c>
      <c r="W111" s="49">
        <f t="shared" si="3"/>
        <v>134.15125</v>
      </c>
      <c r="X111" s="44">
        <v>100</v>
      </c>
      <c r="Y111" s="44">
        <v>110</v>
      </c>
      <c r="Z111" s="44">
        <v>130</v>
      </c>
      <c r="AA111" s="44"/>
      <c r="AB111" s="44">
        <f t="shared" si="4"/>
        <v>130</v>
      </c>
      <c r="AC111" s="49">
        <f t="shared" si="5"/>
        <v>118.235</v>
      </c>
      <c r="AD111" s="44">
        <f t="shared" si="6"/>
        <v>277.5</v>
      </c>
      <c r="AE111" s="49">
        <f t="shared" si="7"/>
        <v>252.38625</v>
      </c>
      <c r="AF111" s="61"/>
      <c r="AG111" s="4"/>
      <c r="AH111" s="5"/>
      <c r="AI111" s="14"/>
      <c r="AJ111" s="15"/>
      <c r="AK111" s="28"/>
      <c r="AL111" s="28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</row>
    <row r="112" spans="1:58" s="27" customFormat="1" ht="12.75">
      <c r="A112" s="46">
        <v>12</v>
      </c>
      <c r="B112" s="44">
        <v>1</v>
      </c>
      <c r="C112" s="44">
        <v>60</v>
      </c>
      <c r="D112" s="44" t="s">
        <v>13</v>
      </c>
      <c r="E112" s="44" t="s">
        <v>7</v>
      </c>
      <c r="F112" s="1">
        <v>31335</v>
      </c>
      <c r="G112" s="44" t="s">
        <v>8</v>
      </c>
      <c r="H112" s="2">
        <v>57.3</v>
      </c>
      <c r="I112" s="64">
        <v>0.8532</v>
      </c>
      <c r="J112" s="44">
        <v>80</v>
      </c>
      <c r="K112" s="92">
        <v>85</v>
      </c>
      <c r="L112" s="147">
        <v>91</v>
      </c>
      <c r="M112" s="44"/>
      <c r="N112" s="44">
        <f>K112</f>
        <v>85</v>
      </c>
      <c r="O112" s="49">
        <f t="shared" si="0"/>
        <v>72.52199999999999</v>
      </c>
      <c r="P112" s="44">
        <v>60</v>
      </c>
      <c r="Q112" s="44">
        <v>65</v>
      </c>
      <c r="R112" s="147">
        <v>70</v>
      </c>
      <c r="S112" s="44"/>
      <c r="T112" s="44">
        <f>Q112</f>
        <v>65</v>
      </c>
      <c r="U112" s="49">
        <f t="shared" si="1"/>
        <v>55.458</v>
      </c>
      <c r="V112" s="44">
        <f t="shared" si="2"/>
        <v>150</v>
      </c>
      <c r="W112" s="49">
        <f t="shared" si="3"/>
        <v>127.97999999999999</v>
      </c>
      <c r="X112" s="44">
        <v>130</v>
      </c>
      <c r="Y112" s="44">
        <v>150</v>
      </c>
      <c r="Z112" s="44">
        <v>160</v>
      </c>
      <c r="AA112" s="147">
        <v>171</v>
      </c>
      <c r="AB112" s="44">
        <f t="shared" si="4"/>
        <v>160</v>
      </c>
      <c r="AC112" s="49">
        <f t="shared" si="5"/>
        <v>136.512</v>
      </c>
      <c r="AD112" s="44">
        <f t="shared" si="6"/>
        <v>310</v>
      </c>
      <c r="AE112" s="49">
        <f t="shared" si="7"/>
        <v>264.49199999999996</v>
      </c>
      <c r="AF112" s="61" t="s">
        <v>116</v>
      </c>
      <c r="AG112" s="4"/>
      <c r="AH112" s="5"/>
      <c r="AI112" s="14"/>
      <c r="AJ112" s="15"/>
      <c r="AK112" s="28"/>
      <c r="AL112" s="28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</row>
    <row r="113" spans="1:58" s="27" customFormat="1" ht="12.75">
      <c r="A113" s="46">
        <v>12</v>
      </c>
      <c r="B113" s="44">
        <v>1</v>
      </c>
      <c r="C113" s="44">
        <v>67.5</v>
      </c>
      <c r="D113" s="44" t="s">
        <v>26</v>
      </c>
      <c r="E113" s="44" t="s">
        <v>7</v>
      </c>
      <c r="F113" s="1">
        <v>35702</v>
      </c>
      <c r="G113" s="44" t="s">
        <v>37</v>
      </c>
      <c r="H113" s="2">
        <v>61.1</v>
      </c>
      <c r="I113" s="64">
        <v>0.9415</v>
      </c>
      <c r="J113" s="44">
        <v>65</v>
      </c>
      <c r="K113" s="92">
        <v>75</v>
      </c>
      <c r="L113" s="44">
        <v>82.5</v>
      </c>
      <c r="M113" s="44"/>
      <c r="N113" s="44">
        <f>L113</f>
        <v>82.5</v>
      </c>
      <c r="O113" s="49">
        <f t="shared" si="0"/>
        <v>77.67375</v>
      </c>
      <c r="P113" s="44">
        <v>45</v>
      </c>
      <c r="Q113" s="44">
        <v>55</v>
      </c>
      <c r="R113" s="44">
        <v>60</v>
      </c>
      <c r="S113" s="147">
        <v>66</v>
      </c>
      <c r="T113" s="44">
        <f>R113</f>
        <v>60</v>
      </c>
      <c r="U113" s="49">
        <f t="shared" si="1"/>
        <v>56.49</v>
      </c>
      <c r="V113" s="44">
        <f t="shared" si="2"/>
        <v>142.5</v>
      </c>
      <c r="W113" s="49">
        <f t="shared" si="3"/>
        <v>134.16375</v>
      </c>
      <c r="X113" s="44">
        <v>100</v>
      </c>
      <c r="Y113" s="44">
        <v>110</v>
      </c>
      <c r="Z113" s="44">
        <v>115</v>
      </c>
      <c r="AA113" s="44"/>
      <c r="AB113" s="44">
        <f t="shared" si="4"/>
        <v>115</v>
      </c>
      <c r="AC113" s="49">
        <f t="shared" si="5"/>
        <v>108.2725</v>
      </c>
      <c r="AD113" s="44">
        <f t="shared" si="6"/>
        <v>257.5</v>
      </c>
      <c r="AE113" s="49">
        <f t="shared" si="7"/>
        <v>242.43625</v>
      </c>
      <c r="AF113" s="61"/>
      <c r="AG113" s="4"/>
      <c r="AH113" s="5"/>
      <c r="AI113" s="14"/>
      <c r="AJ113" s="15"/>
      <c r="AK113" s="28"/>
      <c r="AL113" s="28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</row>
    <row r="114" spans="1:59" s="27" customFormat="1" ht="12.75">
      <c r="A114" s="46">
        <v>12</v>
      </c>
      <c r="B114" s="44">
        <v>1</v>
      </c>
      <c r="C114" s="44">
        <v>75</v>
      </c>
      <c r="D114" s="44" t="s">
        <v>29</v>
      </c>
      <c r="E114" s="44" t="s">
        <v>7</v>
      </c>
      <c r="F114" s="1">
        <v>32734</v>
      </c>
      <c r="G114" s="44" t="s">
        <v>35</v>
      </c>
      <c r="H114" s="2">
        <v>73.1</v>
      </c>
      <c r="I114" s="64">
        <v>0.6782</v>
      </c>
      <c r="J114" s="92">
        <v>105</v>
      </c>
      <c r="K114" s="91">
        <v>111</v>
      </c>
      <c r="L114" s="147">
        <v>115</v>
      </c>
      <c r="M114" s="44"/>
      <c r="N114" s="44">
        <f>K114</f>
        <v>111</v>
      </c>
      <c r="O114" s="49">
        <f t="shared" si="0"/>
        <v>75.28020000000001</v>
      </c>
      <c r="P114" s="92">
        <v>85</v>
      </c>
      <c r="Q114" s="92">
        <v>90</v>
      </c>
      <c r="R114" s="92">
        <v>95</v>
      </c>
      <c r="S114" s="44"/>
      <c r="T114" s="44">
        <f>R114</f>
        <v>95</v>
      </c>
      <c r="U114" s="49">
        <f t="shared" si="1"/>
        <v>64.429</v>
      </c>
      <c r="V114" s="44">
        <f t="shared" si="2"/>
        <v>206</v>
      </c>
      <c r="W114" s="49">
        <f t="shared" si="3"/>
        <v>139.7092</v>
      </c>
      <c r="X114" s="92">
        <v>150</v>
      </c>
      <c r="Y114" s="93">
        <v>165</v>
      </c>
      <c r="Z114" s="44">
        <v>176</v>
      </c>
      <c r="AA114" s="44"/>
      <c r="AB114" s="44">
        <f t="shared" si="4"/>
        <v>176</v>
      </c>
      <c r="AC114" s="49">
        <f t="shared" si="5"/>
        <v>119.3632</v>
      </c>
      <c r="AD114" s="44">
        <f t="shared" si="6"/>
        <v>382</v>
      </c>
      <c r="AE114" s="49">
        <f t="shared" si="7"/>
        <v>259.0724</v>
      </c>
      <c r="AF114" s="61"/>
      <c r="AG114" s="4"/>
      <c r="AH114" s="5"/>
      <c r="AI114" s="4"/>
      <c r="AJ114" s="5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8" ht="12.75">
      <c r="A115" s="46">
        <v>5</v>
      </c>
      <c r="B115" s="44">
        <v>2</v>
      </c>
      <c r="C115" s="44">
        <v>75</v>
      </c>
      <c r="D115" s="44" t="s">
        <v>18</v>
      </c>
      <c r="E115" s="44" t="s">
        <v>7</v>
      </c>
      <c r="F115" s="1">
        <v>32919</v>
      </c>
      <c r="G115" s="44" t="s">
        <v>35</v>
      </c>
      <c r="H115" s="2">
        <v>73.9</v>
      </c>
      <c r="I115" s="64">
        <v>0.6723</v>
      </c>
      <c r="J115" s="92">
        <v>90</v>
      </c>
      <c r="K115" s="93">
        <v>95</v>
      </c>
      <c r="L115" s="93">
        <v>100</v>
      </c>
      <c r="M115" s="44"/>
      <c r="N115" s="44">
        <f aca="true" t="shared" si="8" ref="N115:N120">L115</f>
        <v>100</v>
      </c>
      <c r="O115" s="49">
        <f t="shared" si="0"/>
        <v>67.23</v>
      </c>
      <c r="P115" s="92">
        <v>80</v>
      </c>
      <c r="Q115" s="44">
        <v>85</v>
      </c>
      <c r="R115" s="147">
        <v>90</v>
      </c>
      <c r="S115" s="44"/>
      <c r="T115" s="44">
        <f>Q115</f>
        <v>85</v>
      </c>
      <c r="U115" s="49">
        <f t="shared" si="1"/>
        <v>57.1455</v>
      </c>
      <c r="V115" s="44">
        <f t="shared" si="2"/>
        <v>185</v>
      </c>
      <c r="W115" s="49">
        <f t="shared" si="3"/>
        <v>124.3755</v>
      </c>
      <c r="X115" s="92">
        <v>110</v>
      </c>
      <c r="Y115" s="93">
        <v>125</v>
      </c>
      <c r="Z115" s="44">
        <v>135</v>
      </c>
      <c r="AA115" s="44"/>
      <c r="AB115" s="44">
        <f t="shared" si="4"/>
        <v>135</v>
      </c>
      <c r="AC115" s="49">
        <f t="shared" si="5"/>
        <v>90.76050000000001</v>
      </c>
      <c r="AD115" s="44">
        <f t="shared" si="6"/>
        <v>320</v>
      </c>
      <c r="AE115" s="49">
        <f t="shared" si="7"/>
        <v>215.136</v>
      </c>
      <c r="AF115" s="61"/>
      <c r="AG115" s="4"/>
      <c r="AH115" s="5"/>
      <c r="AI115" s="4"/>
      <c r="AJ115" s="5"/>
      <c r="AK115" s="3"/>
      <c r="AL115" s="3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</row>
    <row r="116" spans="1:58" ht="12.75">
      <c r="A116" s="46">
        <v>12</v>
      </c>
      <c r="B116" s="44">
        <v>1</v>
      </c>
      <c r="C116" s="44">
        <v>75</v>
      </c>
      <c r="D116" s="44" t="s">
        <v>24</v>
      </c>
      <c r="E116" s="44" t="s">
        <v>7</v>
      </c>
      <c r="F116" s="1">
        <v>32642</v>
      </c>
      <c r="G116" s="44" t="s">
        <v>8</v>
      </c>
      <c r="H116" s="2">
        <v>73.6</v>
      </c>
      <c r="I116" s="64">
        <v>0.6745</v>
      </c>
      <c r="J116" s="92">
        <v>110</v>
      </c>
      <c r="K116" s="91">
        <v>115</v>
      </c>
      <c r="L116" s="93">
        <v>117.5</v>
      </c>
      <c r="M116" s="44"/>
      <c r="N116" s="44">
        <f t="shared" si="8"/>
        <v>117.5</v>
      </c>
      <c r="O116" s="49">
        <f t="shared" si="0"/>
        <v>79.25375</v>
      </c>
      <c r="P116" s="92">
        <v>100</v>
      </c>
      <c r="Q116" s="147">
        <v>105</v>
      </c>
      <c r="R116" s="147">
        <v>105</v>
      </c>
      <c r="S116" s="44"/>
      <c r="T116" s="44">
        <f>P116</f>
        <v>100</v>
      </c>
      <c r="U116" s="49">
        <f t="shared" si="1"/>
        <v>67.45</v>
      </c>
      <c r="V116" s="44">
        <f t="shared" si="2"/>
        <v>217.5</v>
      </c>
      <c r="W116" s="49">
        <f t="shared" si="3"/>
        <v>146.70374999999999</v>
      </c>
      <c r="X116" s="92">
        <v>170</v>
      </c>
      <c r="Y116" s="93">
        <v>177.5</v>
      </c>
      <c r="Z116" s="147">
        <v>185</v>
      </c>
      <c r="AA116" s="44"/>
      <c r="AB116" s="44">
        <f>Y116</f>
        <v>177.5</v>
      </c>
      <c r="AC116" s="49">
        <f t="shared" si="5"/>
        <v>119.72375</v>
      </c>
      <c r="AD116" s="44">
        <f t="shared" si="6"/>
        <v>395</v>
      </c>
      <c r="AE116" s="49">
        <f t="shared" si="7"/>
        <v>266.4275</v>
      </c>
      <c r="AF116" s="61" t="s">
        <v>115</v>
      </c>
      <c r="AG116" s="4"/>
      <c r="AH116" s="5"/>
      <c r="AI116" s="4"/>
      <c r="AJ116" s="5"/>
      <c r="AK116" s="3"/>
      <c r="AL116" s="3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</row>
    <row r="117" spans="1:38" ht="12.75">
      <c r="A117" s="46">
        <v>5</v>
      </c>
      <c r="B117" s="44">
        <v>2</v>
      </c>
      <c r="C117" s="44">
        <v>75</v>
      </c>
      <c r="D117" s="44" t="s">
        <v>20</v>
      </c>
      <c r="E117" s="44" t="s">
        <v>7</v>
      </c>
      <c r="F117" s="1">
        <v>31915</v>
      </c>
      <c r="G117" s="44" t="s">
        <v>8</v>
      </c>
      <c r="H117" s="2">
        <v>70.3</v>
      </c>
      <c r="I117" s="64">
        <v>0.7005</v>
      </c>
      <c r="J117" s="92">
        <v>115</v>
      </c>
      <c r="K117" s="93">
        <v>120</v>
      </c>
      <c r="L117" s="93">
        <v>128.5</v>
      </c>
      <c r="M117" s="147">
        <v>130</v>
      </c>
      <c r="N117" s="44">
        <f t="shared" si="8"/>
        <v>128.5</v>
      </c>
      <c r="O117" s="49">
        <f t="shared" si="0"/>
        <v>90.01425</v>
      </c>
      <c r="P117" s="92">
        <v>90</v>
      </c>
      <c r="Q117" s="92">
        <v>97.5</v>
      </c>
      <c r="R117" s="147">
        <v>102.5</v>
      </c>
      <c r="S117" s="44"/>
      <c r="T117" s="44">
        <f>Q117</f>
        <v>97.5</v>
      </c>
      <c r="U117" s="49">
        <f t="shared" si="1"/>
        <v>68.29875</v>
      </c>
      <c r="V117" s="44">
        <f t="shared" si="2"/>
        <v>226</v>
      </c>
      <c r="W117" s="49">
        <f t="shared" si="3"/>
        <v>158.31300000000002</v>
      </c>
      <c r="X117" s="92">
        <v>135</v>
      </c>
      <c r="Y117" s="93">
        <v>150</v>
      </c>
      <c r="Z117" s="147">
        <v>157.5</v>
      </c>
      <c r="AA117" s="44"/>
      <c r="AB117" s="44">
        <f>Y117</f>
        <v>150</v>
      </c>
      <c r="AC117" s="49">
        <f t="shared" si="5"/>
        <v>105.075</v>
      </c>
      <c r="AD117" s="44">
        <f t="shared" si="6"/>
        <v>376</v>
      </c>
      <c r="AE117" s="49">
        <f t="shared" si="7"/>
        <v>263.388</v>
      </c>
      <c r="AF117" s="61"/>
      <c r="AG117" s="4"/>
      <c r="AH117" s="5"/>
      <c r="AI117" s="4"/>
      <c r="AJ117" s="5"/>
      <c r="AK117" s="3"/>
      <c r="AL117" s="3"/>
    </row>
    <row r="118" spans="1:38" ht="12.75">
      <c r="A118" s="94">
        <v>12</v>
      </c>
      <c r="B118" s="92">
        <v>1</v>
      </c>
      <c r="C118" s="92">
        <v>75</v>
      </c>
      <c r="D118" s="44" t="s">
        <v>19</v>
      </c>
      <c r="E118" s="44" t="s">
        <v>7</v>
      </c>
      <c r="F118" s="1">
        <v>34576</v>
      </c>
      <c r="G118" s="44" t="s">
        <v>36</v>
      </c>
      <c r="H118" s="2">
        <v>68.6</v>
      </c>
      <c r="I118" s="64">
        <v>0.7584</v>
      </c>
      <c r="J118" s="44">
        <v>90</v>
      </c>
      <c r="K118" s="44">
        <v>97.5</v>
      </c>
      <c r="L118" s="93">
        <v>102.5</v>
      </c>
      <c r="M118" s="44"/>
      <c r="N118" s="44">
        <f t="shared" si="8"/>
        <v>102.5</v>
      </c>
      <c r="O118" s="49">
        <f t="shared" si="0"/>
        <v>77.73599999999999</v>
      </c>
      <c r="P118" s="44">
        <v>85</v>
      </c>
      <c r="Q118" s="44">
        <v>95</v>
      </c>
      <c r="R118" s="147">
        <v>97.5</v>
      </c>
      <c r="S118" s="44"/>
      <c r="T118" s="44">
        <f>Q118</f>
        <v>95</v>
      </c>
      <c r="U118" s="49">
        <f t="shared" si="1"/>
        <v>72.048</v>
      </c>
      <c r="V118" s="44">
        <f t="shared" si="2"/>
        <v>197.5</v>
      </c>
      <c r="W118" s="49">
        <f t="shared" si="3"/>
        <v>149.784</v>
      </c>
      <c r="X118" s="44">
        <v>140</v>
      </c>
      <c r="Y118" s="147">
        <v>150</v>
      </c>
      <c r="Z118" s="147">
        <v>150</v>
      </c>
      <c r="AA118" s="44"/>
      <c r="AB118" s="44">
        <f>X118</f>
        <v>140</v>
      </c>
      <c r="AC118" s="49">
        <f t="shared" si="5"/>
        <v>106.17599999999999</v>
      </c>
      <c r="AD118" s="44">
        <f t="shared" si="6"/>
        <v>337.5</v>
      </c>
      <c r="AE118" s="49">
        <f t="shared" si="7"/>
        <v>255.95999999999998</v>
      </c>
      <c r="AF118" s="61"/>
      <c r="AG118" s="4"/>
      <c r="AH118" s="5"/>
      <c r="AI118" s="4"/>
      <c r="AJ118" s="5"/>
      <c r="AK118" s="3"/>
      <c r="AL118" s="3"/>
    </row>
    <row r="119" spans="1:58" ht="12.75">
      <c r="A119" s="46">
        <v>12</v>
      </c>
      <c r="B119" s="44">
        <v>1</v>
      </c>
      <c r="C119" s="44">
        <v>82.5</v>
      </c>
      <c r="D119" s="44" t="s">
        <v>16</v>
      </c>
      <c r="E119" s="44" t="s">
        <v>7</v>
      </c>
      <c r="F119" s="1">
        <v>32936</v>
      </c>
      <c r="G119" s="44" t="s">
        <v>35</v>
      </c>
      <c r="H119" s="2">
        <v>80.9</v>
      </c>
      <c r="I119" s="64">
        <v>0.6342</v>
      </c>
      <c r="J119" s="91">
        <v>150</v>
      </c>
      <c r="K119" s="147">
        <v>162.5</v>
      </c>
      <c r="L119" s="93">
        <v>162.5</v>
      </c>
      <c r="M119" s="44"/>
      <c r="N119" s="44">
        <f t="shared" si="8"/>
        <v>162.5</v>
      </c>
      <c r="O119" s="49">
        <f t="shared" si="0"/>
        <v>103.0575</v>
      </c>
      <c r="P119" s="91">
        <v>100</v>
      </c>
      <c r="Q119" s="44">
        <v>105</v>
      </c>
      <c r="R119" s="93">
        <v>110</v>
      </c>
      <c r="S119" s="44"/>
      <c r="T119" s="44">
        <f>R119</f>
        <v>110</v>
      </c>
      <c r="U119" s="49">
        <f t="shared" si="1"/>
        <v>69.762</v>
      </c>
      <c r="V119" s="44">
        <f t="shared" si="2"/>
        <v>272.5</v>
      </c>
      <c r="W119" s="49">
        <f t="shared" si="3"/>
        <v>172.8195</v>
      </c>
      <c r="X119" s="44">
        <v>180</v>
      </c>
      <c r="Y119" s="93">
        <v>192.5</v>
      </c>
      <c r="Z119" s="44">
        <v>201</v>
      </c>
      <c r="AA119" s="147">
        <v>202</v>
      </c>
      <c r="AB119" s="44">
        <f>Z119</f>
        <v>201</v>
      </c>
      <c r="AC119" s="49">
        <f t="shared" si="5"/>
        <v>127.4742</v>
      </c>
      <c r="AD119" s="44">
        <f t="shared" si="6"/>
        <v>473.5</v>
      </c>
      <c r="AE119" s="49">
        <f t="shared" si="7"/>
        <v>300.2937</v>
      </c>
      <c r="AF119" s="61"/>
      <c r="AG119" s="4"/>
      <c r="AH119" s="5"/>
      <c r="AI119" s="4"/>
      <c r="AJ119" s="5"/>
      <c r="AK119" s="3"/>
      <c r="AL119" s="3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</row>
    <row r="120" spans="1:38" ht="12.75">
      <c r="A120" s="46">
        <v>12</v>
      </c>
      <c r="B120" s="44">
        <v>1</v>
      </c>
      <c r="C120" s="44">
        <v>82.5</v>
      </c>
      <c r="D120" s="44" t="s">
        <v>21</v>
      </c>
      <c r="E120" s="44" t="s">
        <v>7</v>
      </c>
      <c r="F120" s="1">
        <v>31906</v>
      </c>
      <c r="G120" s="44" t="s">
        <v>8</v>
      </c>
      <c r="H120" s="2">
        <v>81.5</v>
      </c>
      <c r="I120" s="64">
        <v>0.6245</v>
      </c>
      <c r="J120" s="91">
        <v>90</v>
      </c>
      <c r="K120" s="93">
        <v>100</v>
      </c>
      <c r="L120" s="93">
        <v>107.5</v>
      </c>
      <c r="M120" s="44"/>
      <c r="N120" s="44">
        <f t="shared" si="8"/>
        <v>107.5</v>
      </c>
      <c r="O120" s="49">
        <f t="shared" si="0"/>
        <v>67.13375</v>
      </c>
      <c r="P120" s="91">
        <v>80</v>
      </c>
      <c r="Q120" s="147">
        <v>85</v>
      </c>
      <c r="R120" s="147">
        <v>85</v>
      </c>
      <c r="S120" s="44"/>
      <c r="T120" s="44">
        <f>P120</f>
        <v>80</v>
      </c>
      <c r="U120" s="49">
        <f t="shared" si="1"/>
        <v>49.96000000000001</v>
      </c>
      <c r="V120" s="44">
        <f t="shared" si="2"/>
        <v>187.5</v>
      </c>
      <c r="W120" s="49">
        <f t="shared" si="3"/>
        <v>117.09375000000001</v>
      </c>
      <c r="X120" s="44">
        <v>120</v>
      </c>
      <c r="Y120" s="93">
        <v>130</v>
      </c>
      <c r="Z120" s="44">
        <v>135</v>
      </c>
      <c r="AA120" s="44"/>
      <c r="AB120" s="44">
        <f>Z120</f>
        <v>135</v>
      </c>
      <c r="AC120" s="49">
        <f t="shared" si="5"/>
        <v>84.3075</v>
      </c>
      <c r="AD120" s="44">
        <f t="shared" si="6"/>
        <v>322.5</v>
      </c>
      <c r="AE120" s="49">
        <f t="shared" si="7"/>
        <v>201.40125</v>
      </c>
      <c r="AF120" s="61"/>
      <c r="AG120" s="4"/>
      <c r="AH120" s="5"/>
      <c r="AI120" s="4"/>
      <c r="AJ120" s="5"/>
      <c r="AK120" s="3"/>
      <c r="AL120" s="3"/>
    </row>
    <row r="121" spans="1:58" ht="12.75">
      <c r="A121" s="46">
        <v>12</v>
      </c>
      <c r="B121" s="44">
        <v>1</v>
      </c>
      <c r="C121" s="44">
        <v>82.5</v>
      </c>
      <c r="D121" s="44" t="s">
        <v>22</v>
      </c>
      <c r="E121" s="44" t="s">
        <v>7</v>
      </c>
      <c r="F121" s="1">
        <v>34580</v>
      </c>
      <c r="G121" s="44" t="s">
        <v>36</v>
      </c>
      <c r="H121" s="2">
        <v>79.8</v>
      </c>
      <c r="I121" s="64">
        <v>0.6721</v>
      </c>
      <c r="J121" s="147">
        <v>130</v>
      </c>
      <c r="K121" s="93">
        <v>130</v>
      </c>
      <c r="L121" s="147">
        <v>135</v>
      </c>
      <c r="M121" s="44"/>
      <c r="N121" s="44">
        <f>K121</f>
        <v>130</v>
      </c>
      <c r="O121" s="49">
        <f t="shared" si="0"/>
        <v>87.373</v>
      </c>
      <c r="P121" s="92">
        <v>107.5</v>
      </c>
      <c r="Q121" s="92">
        <v>112.5</v>
      </c>
      <c r="R121" s="92">
        <v>115</v>
      </c>
      <c r="S121" s="147">
        <v>118.5</v>
      </c>
      <c r="T121" s="44">
        <f>R121</f>
        <v>115</v>
      </c>
      <c r="U121" s="49">
        <f t="shared" si="1"/>
        <v>77.2915</v>
      </c>
      <c r="V121" s="44">
        <f t="shared" si="2"/>
        <v>245</v>
      </c>
      <c r="W121" s="49">
        <f t="shared" si="3"/>
        <v>164.6645</v>
      </c>
      <c r="X121" s="92">
        <v>185</v>
      </c>
      <c r="Y121" s="93">
        <v>192.5</v>
      </c>
      <c r="Z121" s="44">
        <v>195</v>
      </c>
      <c r="AA121" s="44"/>
      <c r="AB121" s="44">
        <f>Z121</f>
        <v>195</v>
      </c>
      <c r="AC121" s="49">
        <f t="shared" si="5"/>
        <v>131.0595</v>
      </c>
      <c r="AD121" s="44">
        <f t="shared" si="6"/>
        <v>440</v>
      </c>
      <c r="AE121" s="49">
        <f t="shared" si="7"/>
        <v>295.724</v>
      </c>
      <c r="AF121" s="61"/>
      <c r="AG121" s="4"/>
      <c r="AH121" s="5"/>
      <c r="AI121" s="4"/>
      <c r="AJ121" s="5"/>
      <c r="AK121" s="3"/>
      <c r="AL121" s="3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</row>
    <row r="122" spans="1:59" ht="12.75">
      <c r="A122" s="46">
        <v>12</v>
      </c>
      <c r="B122" s="44">
        <v>1</v>
      </c>
      <c r="C122" s="44">
        <v>90</v>
      </c>
      <c r="D122" s="44" t="s">
        <v>23</v>
      </c>
      <c r="E122" s="44" t="s">
        <v>7</v>
      </c>
      <c r="F122" s="1">
        <v>31929</v>
      </c>
      <c r="G122" s="44" t="s">
        <v>8</v>
      </c>
      <c r="H122" s="2">
        <v>83.9</v>
      </c>
      <c r="I122" s="64">
        <v>0.6122</v>
      </c>
      <c r="J122" s="44">
        <v>125</v>
      </c>
      <c r="K122" s="93">
        <v>135</v>
      </c>
      <c r="L122" s="147">
        <v>147.5</v>
      </c>
      <c r="M122" s="44"/>
      <c r="N122" s="100">
        <f>K122</f>
        <v>135</v>
      </c>
      <c r="O122" s="49">
        <f t="shared" si="0"/>
        <v>82.64699999999999</v>
      </c>
      <c r="P122" s="44">
        <v>95</v>
      </c>
      <c r="Q122" s="44">
        <v>100</v>
      </c>
      <c r="R122" s="147">
        <v>105</v>
      </c>
      <c r="S122" s="44"/>
      <c r="T122" s="100">
        <f>Q122</f>
        <v>100</v>
      </c>
      <c r="U122" s="49">
        <f t="shared" si="1"/>
        <v>61.22</v>
      </c>
      <c r="V122" s="44">
        <f t="shared" si="2"/>
        <v>235</v>
      </c>
      <c r="W122" s="49">
        <f t="shared" si="3"/>
        <v>143.867</v>
      </c>
      <c r="X122" s="44">
        <v>150</v>
      </c>
      <c r="Y122" s="93">
        <v>160</v>
      </c>
      <c r="Z122" s="44">
        <v>185</v>
      </c>
      <c r="AA122" s="44"/>
      <c r="AB122" s="100">
        <f>Z122</f>
        <v>185</v>
      </c>
      <c r="AC122" s="49">
        <f t="shared" si="5"/>
        <v>113.25699999999999</v>
      </c>
      <c r="AD122" s="44">
        <f t="shared" si="6"/>
        <v>420</v>
      </c>
      <c r="AE122" s="49">
        <f t="shared" si="7"/>
        <v>257.12399999999997</v>
      </c>
      <c r="AF122" s="61"/>
      <c r="AG122" s="4"/>
      <c r="AH122" s="38"/>
      <c r="AI122" s="4"/>
      <c r="AJ122" s="38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8" ht="12.75">
      <c r="A123" s="46">
        <v>5</v>
      </c>
      <c r="B123" s="44">
        <v>2</v>
      </c>
      <c r="C123" s="44">
        <v>90</v>
      </c>
      <c r="D123" s="44" t="s">
        <v>17</v>
      </c>
      <c r="E123" s="44" t="s">
        <v>7</v>
      </c>
      <c r="F123" s="1">
        <v>31506</v>
      </c>
      <c r="G123" s="44" t="s">
        <v>8</v>
      </c>
      <c r="H123" s="2">
        <v>88.2</v>
      </c>
      <c r="I123" s="64">
        <v>0.5926</v>
      </c>
      <c r="J123" s="92">
        <v>80</v>
      </c>
      <c r="K123" s="93">
        <v>87.5</v>
      </c>
      <c r="L123" s="93">
        <v>92.5</v>
      </c>
      <c r="M123" s="44"/>
      <c r="N123" s="44">
        <f>L123</f>
        <v>92.5</v>
      </c>
      <c r="O123" s="49">
        <f t="shared" si="0"/>
        <v>54.8155</v>
      </c>
      <c r="P123" s="92">
        <v>85</v>
      </c>
      <c r="Q123" s="92">
        <v>92.5</v>
      </c>
      <c r="R123" s="147">
        <v>95</v>
      </c>
      <c r="S123" s="44"/>
      <c r="T123" s="44">
        <f>Q123</f>
        <v>92.5</v>
      </c>
      <c r="U123" s="49">
        <f t="shared" si="1"/>
        <v>54.8155</v>
      </c>
      <c r="V123" s="44">
        <f t="shared" si="2"/>
        <v>185</v>
      </c>
      <c r="W123" s="49">
        <f t="shared" si="3"/>
        <v>109.631</v>
      </c>
      <c r="X123" s="92">
        <v>140</v>
      </c>
      <c r="Y123" s="93">
        <v>155</v>
      </c>
      <c r="Z123" s="147">
        <v>167.5</v>
      </c>
      <c r="AA123" s="44"/>
      <c r="AB123" s="44">
        <f>Y123</f>
        <v>155</v>
      </c>
      <c r="AC123" s="49">
        <f t="shared" si="5"/>
        <v>91.85300000000001</v>
      </c>
      <c r="AD123" s="44">
        <f t="shared" si="6"/>
        <v>340</v>
      </c>
      <c r="AE123" s="49">
        <f t="shared" si="7"/>
        <v>201.484</v>
      </c>
      <c r="AF123" s="61"/>
      <c r="AG123" s="4"/>
      <c r="AH123" s="5"/>
      <c r="AI123" s="4"/>
      <c r="AJ123" s="5"/>
      <c r="AK123" s="3"/>
      <c r="AL123" s="3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</row>
    <row r="124" spans="1:59" s="3" customFormat="1" ht="12.75">
      <c r="A124" s="46">
        <v>12</v>
      </c>
      <c r="B124" s="44">
        <v>1</v>
      </c>
      <c r="C124" s="44">
        <v>100</v>
      </c>
      <c r="D124" s="44" t="s">
        <v>55</v>
      </c>
      <c r="E124" s="44" t="s">
        <v>7</v>
      </c>
      <c r="F124" s="1">
        <v>25847</v>
      </c>
      <c r="G124" s="44" t="s">
        <v>49</v>
      </c>
      <c r="H124" s="2">
        <v>100.1</v>
      </c>
      <c r="I124" s="64">
        <v>0.5588</v>
      </c>
      <c r="J124" s="44">
        <v>150</v>
      </c>
      <c r="K124" s="44">
        <v>160</v>
      </c>
      <c r="L124" s="44">
        <v>170</v>
      </c>
      <c r="M124" s="44"/>
      <c r="N124" s="44">
        <f>L124</f>
        <v>170</v>
      </c>
      <c r="O124" s="49">
        <f t="shared" si="0"/>
        <v>94.996</v>
      </c>
      <c r="P124" s="44">
        <v>100</v>
      </c>
      <c r="Q124" s="44">
        <v>110</v>
      </c>
      <c r="R124" s="147">
        <v>115</v>
      </c>
      <c r="S124" s="44"/>
      <c r="T124" s="44">
        <f>Q124</f>
        <v>110</v>
      </c>
      <c r="U124" s="49">
        <f t="shared" si="1"/>
        <v>61.467999999999996</v>
      </c>
      <c r="V124" s="44">
        <f t="shared" si="2"/>
        <v>280</v>
      </c>
      <c r="W124" s="49">
        <f t="shared" si="3"/>
        <v>156.464</v>
      </c>
      <c r="X124" s="44">
        <v>160</v>
      </c>
      <c r="Y124" s="44">
        <v>175</v>
      </c>
      <c r="Z124" s="147">
        <v>190</v>
      </c>
      <c r="AA124" s="44"/>
      <c r="AB124" s="44">
        <f>Y124</f>
        <v>175</v>
      </c>
      <c r="AC124" s="49">
        <f t="shared" si="5"/>
        <v>97.78999999999999</v>
      </c>
      <c r="AD124" s="44">
        <f t="shared" si="6"/>
        <v>455</v>
      </c>
      <c r="AE124" s="49">
        <f t="shared" si="7"/>
        <v>254.254</v>
      </c>
      <c r="AF124" s="6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</row>
    <row r="125" spans="1:59" ht="12.75">
      <c r="A125" s="46">
        <v>12</v>
      </c>
      <c r="B125" s="44">
        <v>1</v>
      </c>
      <c r="C125" s="44">
        <v>100</v>
      </c>
      <c r="D125" s="44" t="s">
        <v>11</v>
      </c>
      <c r="E125" s="44" t="s">
        <v>7</v>
      </c>
      <c r="F125" s="1">
        <v>34634</v>
      </c>
      <c r="G125" s="44" t="s">
        <v>8</v>
      </c>
      <c r="H125" s="2">
        <v>96.9</v>
      </c>
      <c r="I125" s="64">
        <v>0.5622</v>
      </c>
      <c r="J125" s="44">
        <v>175</v>
      </c>
      <c r="K125" s="93">
        <v>185</v>
      </c>
      <c r="L125" s="93">
        <v>195</v>
      </c>
      <c r="M125" s="44">
        <v>201</v>
      </c>
      <c r="N125" s="100">
        <f>L125</f>
        <v>195</v>
      </c>
      <c r="O125" s="49">
        <f t="shared" si="0"/>
        <v>109.629</v>
      </c>
      <c r="P125" s="44">
        <v>120</v>
      </c>
      <c r="Q125" s="44">
        <v>130</v>
      </c>
      <c r="R125" s="44">
        <v>132.5</v>
      </c>
      <c r="S125" s="44">
        <v>141</v>
      </c>
      <c r="T125" s="100">
        <f>R125</f>
        <v>132.5</v>
      </c>
      <c r="U125" s="49">
        <f t="shared" si="1"/>
        <v>74.4915</v>
      </c>
      <c r="V125" s="44">
        <f t="shared" si="2"/>
        <v>327.5</v>
      </c>
      <c r="W125" s="49">
        <f t="shared" si="3"/>
        <v>184.12050000000002</v>
      </c>
      <c r="X125" s="44">
        <v>215</v>
      </c>
      <c r="Y125" s="93">
        <v>222.5</v>
      </c>
      <c r="Z125" s="44">
        <v>231</v>
      </c>
      <c r="AA125" s="44"/>
      <c r="AB125" s="100">
        <f>Z125</f>
        <v>231</v>
      </c>
      <c r="AC125" s="49">
        <f t="shared" si="5"/>
        <v>129.8682</v>
      </c>
      <c r="AD125" s="44">
        <f t="shared" si="6"/>
        <v>558.5</v>
      </c>
      <c r="AE125" s="49">
        <f t="shared" si="7"/>
        <v>313.9887</v>
      </c>
      <c r="AF125" s="61" t="s">
        <v>114</v>
      </c>
      <c r="AG125" s="14"/>
      <c r="AH125" s="42"/>
      <c r="AI125" s="14"/>
      <c r="AJ125" s="42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</row>
    <row r="126" spans="1:59" s="116" customFormat="1" ht="13.5" thickBot="1">
      <c r="A126" s="53">
        <v>5</v>
      </c>
      <c r="B126" s="45">
        <v>2</v>
      </c>
      <c r="C126" s="45">
        <v>100</v>
      </c>
      <c r="D126" s="140" t="s">
        <v>40</v>
      </c>
      <c r="E126" s="140" t="s">
        <v>7</v>
      </c>
      <c r="F126" s="159">
        <v>32382</v>
      </c>
      <c r="G126" s="160" t="s">
        <v>8</v>
      </c>
      <c r="H126" s="161">
        <v>93</v>
      </c>
      <c r="I126" s="143">
        <v>0.5744</v>
      </c>
      <c r="J126" s="162">
        <v>115</v>
      </c>
      <c r="K126" s="163">
        <v>115</v>
      </c>
      <c r="L126" s="163">
        <v>125</v>
      </c>
      <c r="M126" s="45"/>
      <c r="N126" s="164">
        <f>L126</f>
        <v>125</v>
      </c>
      <c r="O126" s="50">
        <f t="shared" si="0"/>
        <v>71.8</v>
      </c>
      <c r="P126" s="45">
        <v>80</v>
      </c>
      <c r="Q126" s="45">
        <v>85</v>
      </c>
      <c r="R126" s="162">
        <v>90</v>
      </c>
      <c r="S126" s="45"/>
      <c r="T126" s="164">
        <f>Q126</f>
        <v>85</v>
      </c>
      <c r="U126" s="50">
        <f t="shared" si="1"/>
        <v>48.824000000000005</v>
      </c>
      <c r="V126" s="45">
        <f t="shared" si="2"/>
        <v>210</v>
      </c>
      <c r="W126" s="50">
        <f t="shared" si="3"/>
        <v>120.62400000000001</v>
      </c>
      <c r="X126" s="45">
        <v>160</v>
      </c>
      <c r="Y126" s="163">
        <v>175</v>
      </c>
      <c r="Z126" s="162">
        <v>192.5</v>
      </c>
      <c r="AA126" s="45"/>
      <c r="AB126" s="164">
        <f>Y126</f>
        <v>175</v>
      </c>
      <c r="AC126" s="50">
        <f t="shared" si="5"/>
        <v>100.52000000000001</v>
      </c>
      <c r="AD126" s="45">
        <f t="shared" si="6"/>
        <v>385</v>
      </c>
      <c r="AE126" s="50">
        <f t="shared" si="7"/>
        <v>221.144</v>
      </c>
      <c r="AF126" s="95"/>
      <c r="AG126" s="146"/>
      <c r="AH126" s="42"/>
      <c r="AI126" s="28"/>
      <c r="AJ126" s="42"/>
      <c r="AK126" s="28"/>
      <c r="AL126" s="28"/>
      <c r="AM126" s="28"/>
      <c r="AN126" s="28"/>
      <c r="AO126" s="28"/>
      <c r="AP126" s="42"/>
      <c r="AQ126" s="28"/>
      <c r="AR126" s="42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</row>
    <row r="127" spans="1:32" s="3" customFormat="1" ht="12.75">
      <c r="A127" s="29"/>
      <c r="B127" s="29"/>
      <c r="C127" s="29"/>
      <c r="D127" s="29"/>
      <c r="E127" s="29"/>
      <c r="F127" s="29"/>
      <c r="G127" s="29"/>
      <c r="H127" s="30"/>
      <c r="I127" s="77"/>
      <c r="J127" s="29"/>
      <c r="K127" s="78"/>
      <c r="L127" s="78"/>
      <c r="M127" s="29"/>
      <c r="N127" s="96"/>
      <c r="O127" s="77"/>
      <c r="P127" s="29"/>
      <c r="Q127" s="29"/>
      <c r="R127" s="29"/>
      <c r="S127" s="29"/>
      <c r="T127" s="96"/>
      <c r="U127" s="77"/>
      <c r="V127" s="96"/>
      <c r="W127" s="77"/>
      <c r="X127" s="29"/>
      <c r="Y127" s="78"/>
      <c r="Z127" s="29"/>
      <c r="AA127" s="29"/>
      <c r="AB127" s="96"/>
      <c r="AC127" s="77"/>
      <c r="AD127" s="96"/>
      <c r="AE127" s="77"/>
      <c r="AF127" s="29"/>
    </row>
    <row r="128" spans="1:32" s="3" customFormat="1" ht="12.75">
      <c r="A128" s="29"/>
      <c r="B128" s="29"/>
      <c r="C128" s="29"/>
      <c r="D128" s="29"/>
      <c r="E128" s="29"/>
      <c r="F128" s="29"/>
      <c r="G128" s="29"/>
      <c r="H128" s="30"/>
      <c r="I128" s="77"/>
      <c r="J128" s="29"/>
      <c r="K128" s="78"/>
      <c r="L128" s="78"/>
      <c r="M128" s="29"/>
      <c r="N128" s="96"/>
      <c r="O128" s="77"/>
      <c r="P128" s="29"/>
      <c r="Q128" s="29"/>
      <c r="R128" s="29"/>
      <c r="S128" s="29"/>
      <c r="T128" s="96"/>
      <c r="U128" s="77"/>
      <c r="V128" s="96"/>
      <c r="W128" s="77"/>
      <c r="X128" s="29"/>
      <c r="Y128" s="78"/>
      <c r="Z128" s="29"/>
      <c r="AA128" s="29"/>
      <c r="AB128" s="96"/>
      <c r="AC128" s="77"/>
      <c r="AD128" s="96"/>
      <c r="AE128" s="77"/>
      <c r="AF128" s="29"/>
    </row>
    <row r="129" spans="1:32" s="3" customFormat="1" ht="12.75">
      <c r="A129" s="29"/>
      <c r="B129" s="29"/>
      <c r="C129" s="29"/>
      <c r="D129" s="29"/>
      <c r="E129" s="29"/>
      <c r="F129" s="29"/>
      <c r="G129" s="29"/>
      <c r="H129" s="30"/>
      <c r="I129" s="77"/>
      <c r="J129" s="29"/>
      <c r="K129" s="78"/>
      <c r="L129" s="78"/>
      <c r="M129" s="29"/>
      <c r="N129" s="96"/>
      <c r="O129" s="77"/>
      <c r="P129" s="29"/>
      <c r="Q129" s="29"/>
      <c r="R129" s="29"/>
      <c r="S129" s="29"/>
      <c r="T129" s="96"/>
      <c r="U129" s="77"/>
      <c r="V129" s="96"/>
      <c r="W129" s="77"/>
      <c r="X129" s="29"/>
      <c r="Y129" s="78"/>
      <c r="Z129" s="29"/>
      <c r="AA129" s="29"/>
      <c r="AB129" s="96"/>
      <c r="AC129" s="77"/>
      <c r="AD129" s="96"/>
      <c r="AE129" s="77"/>
      <c r="AF129" s="29"/>
    </row>
    <row r="131" spans="1:32" s="3" customFormat="1" ht="12.75">
      <c r="A131" s="29"/>
      <c r="B131" s="29"/>
      <c r="C131" s="29"/>
      <c r="D131" s="29"/>
      <c r="E131" s="29"/>
      <c r="F131" s="29"/>
      <c r="G131" s="29"/>
      <c r="H131" s="30"/>
      <c r="I131" s="77"/>
      <c r="J131" s="29"/>
      <c r="K131" s="78"/>
      <c r="L131" s="78"/>
      <c r="M131" s="29"/>
      <c r="N131" s="96"/>
      <c r="O131" s="77"/>
      <c r="P131" s="29"/>
      <c r="Q131" s="29"/>
      <c r="R131" s="29"/>
      <c r="S131" s="29"/>
      <c r="T131" s="96"/>
      <c r="U131" s="77"/>
      <c r="V131" s="96"/>
      <c r="W131" s="77"/>
      <c r="X131" s="29"/>
      <c r="Y131" s="78"/>
      <c r="Z131" s="29"/>
      <c r="AA131" s="29"/>
      <c r="AB131" s="96"/>
      <c r="AC131" s="77"/>
      <c r="AD131" s="96"/>
      <c r="AE131" s="77"/>
      <c r="AF131" s="29"/>
    </row>
    <row r="132" spans="1:43" s="116" customFormat="1" ht="13.5" thickBot="1">
      <c r="A132" s="29"/>
      <c r="B132" s="29"/>
      <c r="C132" s="29"/>
      <c r="D132" s="29"/>
      <c r="E132" s="29"/>
      <c r="F132" s="29"/>
      <c r="G132" s="29"/>
      <c r="H132" s="30"/>
      <c r="I132" s="77"/>
      <c r="J132" s="29"/>
      <c r="K132" s="78"/>
      <c r="L132" s="78"/>
      <c r="M132" s="29"/>
      <c r="N132" s="96"/>
      <c r="O132" s="77"/>
      <c r="P132" s="29"/>
      <c r="Q132" s="29"/>
      <c r="R132" s="29"/>
      <c r="S132" s="29"/>
      <c r="T132" s="96"/>
      <c r="U132" s="77"/>
      <c r="V132" s="96"/>
      <c r="W132" s="77"/>
      <c r="X132" s="29"/>
      <c r="Y132" s="78"/>
      <c r="Z132" s="29"/>
      <c r="AA132" s="29"/>
      <c r="AB132" s="96"/>
      <c r="AC132" s="77"/>
      <c r="AD132" s="96"/>
      <c r="AE132" s="77"/>
      <c r="AF132" s="29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</row>
    <row r="133" spans="1:43" s="3" customFormat="1" ht="12.75" customHeight="1">
      <c r="A133" s="29"/>
      <c r="B133" s="29"/>
      <c r="C133" s="29"/>
      <c r="D133" s="29"/>
      <c r="E133" s="29"/>
      <c r="F133" s="29"/>
      <c r="G133" s="29"/>
      <c r="H133" s="30"/>
      <c r="I133" s="77"/>
      <c r="J133" s="29"/>
      <c r="K133" s="78"/>
      <c r="L133" s="78"/>
      <c r="M133" s="29"/>
      <c r="N133" s="96"/>
      <c r="O133" s="77"/>
      <c r="P133" s="29"/>
      <c r="Q133" s="29"/>
      <c r="R133" s="29"/>
      <c r="S133" s="29"/>
      <c r="T133" s="96"/>
      <c r="U133" s="77"/>
      <c r="V133" s="96"/>
      <c r="W133" s="77"/>
      <c r="X133" s="29"/>
      <c r="Y133" s="78"/>
      <c r="Z133" s="29"/>
      <c r="AA133" s="29"/>
      <c r="AB133" s="96"/>
      <c r="AC133" s="77"/>
      <c r="AD133" s="96"/>
      <c r="AE133" s="77"/>
      <c r="AF133" s="29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</row>
    <row r="134" spans="1:43" s="27" customFormat="1" ht="12.75">
      <c r="A134" s="29"/>
      <c r="B134" s="29"/>
      <c r="C134" s="29"/>
      <c r="D134" s="29"/>
      <c r="E134" s="29"/>
      <c r="F134" s="29"/>
      <c r="G134" s="29"/>
      <c r="H134" s="30"/>
      <c r="I134" s="77"/>
      <c r="J134" s="29"/>
      <c r="K134" s="78"/>
      <c r="L134" s="78"/>
      <c r="M134" s="29"/>
      <c r="N134" s="96"/>
      <c r="O134" s="77"/>
      <c r="P134" s="29"/>
      <c r="Q134" s="29"/>
      <c r="R134" s="29"/>
      <c r="S134" s="29"/>
      <c r="T134" s="96"/>
      <c r="U134" s="77"/>
      <c r="V134" s="96"/>
      <c r="W134" s="77"/>
      <c r="X134" s="29"/>
      <c r="Y134" s="78"/>
      <c r="Z134" s="29"/>
      <c r="AA134" s="29"/>
      <c r="AB134" s="96"/>
      <c r="AC134" s="77"/>
      <c r="AD134" s="96"/>
      <c r="AE134" s="77"/>
      <c r="AF134" s="29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</row>
    <row r="137" spans="1:32" s="3" customFormat="1" ht="12.75">
      <c r="A137" s="29"/>
      <c r="B137" s="29"/>
      <c r="C137" s="29"/>
      <c r="D137" s="29"/>
      <c r="E137" s="29"/>
      <c r="F137" s="29"/>
      <c r="G137" s="29"/>
      <c r="H137" s="30"/>
      <c r="I137" s="77"/>
      <c r="J137" s="29"/>
      <c r="K137" s="78"/>
      <c r="L137" s="78"/>
      <c r="M137" s="29"/>
      <c r="N137" s="96"/>
      <c r="O137" s="77"/>
      <c r="P137" s="29"/>
      <c r="Q137" s="29"/>
      <c r="R137" s="29"/>
      <c r="S137" s="29"/>
      <c r="T137" s="96"/>
      <c r="U137" s="77"/>
      <c r="V137" s="96"/>
      <c r="W137" s="77"/>
      <c r="X137" s="29"/>
      <c r="Y137" s="78"/>
      <c r="Z137" s="29"/>
      <c r="AA137" s="29"/>
      <c r="AB137" s="96"/>
      <c r="AC137" s="77"/>
      <c r="AD137" s="96"/>
      <c r="AE137" s="77"/>
      <c r="AF137" s="29"/>
    </row>
    <row r="138" spans="1:32" s="3" customFormat="1" ht="12.75">
      <c r="A138" s="29"/>
      <c r="B138" s="29"/>
      <c r="C138" s="29"/>
      <c r="D138" s="29"/>
      <c r="E138" s="29"/>
      <c r="F138" s="29"/>
      <c r="G138" s="29"/>
      <c r="H138" s="30"/>
      <c r="I138" s="77"/>
      <c r="J138" s="29"/>
      <c r="K138" s="78"/>
      <c r="L138" s="78"/>
      <c r="M138" s="29"/>
      <c r="N138" s="96"/>
      <c r="O138" s="77"/>
      <c r="P138" s="29"/>
      <c r="Q138" s="29"/>
      <c r="R138" s="29"/>
      <c r="S138" s="29"/>
      <c r="T138" s="96"/>
      <c r="U138" s="77"/>
      <c r="V138" s="96"/>
      <c r="W138" s="77"/>
      <c r="X138" s="29"/>
      <c r="Y138" s="78"/>
      <c r="Z138" s="29"/>
      <c r="AA138" s="29"/>
      <c r="AB138" s="96"/>
      <c r="AC138" s="77"/>
      <c r="AD138" s="96"/>
      <c r="AE138" s="77"/>
      <c r="AF138" s="29"/>
    </row>
    <row r="139" spans="1:32" s="3" customFormat="1" ht="12.75">
      <c r="A139" s="29"/>
      <c r="B139" s="29"/>
      <c r="C139" s="29"/>
      <c r="D139" s="29"/>
      <c r="E139" s="29"/>
      <c r="F139" s="29"/>
      <c r="G139" s="29"/>
      <c r="H139" s="30"/>
      <c r="I139" s="77"/>
      <c r="J139" s="29"/>
      <c r="K139" s="78"/>
      <c r="L139" s="78"/>
      <c r="M139" s="29"/>
      <c r="N139" s="96"/>
      <c r="O139" s="77"/>
      <c r="P139" s="29"/>
      <c r="Q139" s="29"/>
      <c r="R139" s="29"/>
      <c r="S139" s="29"/>
      <c r="T139" s="96"/>
      <c r="U139" s="77"/>
      <c r="V139" s="96"/>
      <c r="W139" s="77"/>
      <c r="X139" s="29"/>
      <c r="Y139" s="78"/>
      <c r="Z139" s="29"/>
      <c r="AA139" s="29"/>
      <c r="AB139" s="96"/>
      <c r="AC139" s="77"/>
      <c r="AD139" s="96"/>
      <c r="AE139" s="77"/>
      <c r="AF139" s="29"/>
    </row>
    <row r="140" spans="1:32" s="3" customFormat="1" ht="12.75">
      <c r="A140" s="29"/>
      <c r="B140" s="29"/>
      <c r="C140" s="29"/>
      <c r="D140" s="29"/>
      <c r="E140" s="29"/>
      <c r="F140" s="29"/>
      <c r="G140" s="29"/>
      <c r="H140" s="30"/>
      <c r="I140" s="77"/>
      <c r="J140" s="29"/>
      <c r="K140" s="78"/>
      <c r="L140" s="78"/>
      <c r="M140" s="29"/>
      <c r="N140" s="96"/>
      <c r="O140" s="77"/>
      <c r="P140" s="29"/>
      <c r="Q140" s="29"/>
      <c r="R140" s="29"/>
      <c r="S140" s="29"/>
      <c r="T140" s="96"/>
      <c r="U140" s="77"/>
      <c r="V140" s="96"/>
      <c r="W140" s="77"/>
      <c r="X140" s="29"/>
      <c r="Y140" s="78"/>
      <c r="Z140" s="29"/>
      <c r="AA140" s="29"/>
      <c r="AB140" s="96"/>
      <c r="AC140" s="77"/>
      <c r="AD140" s="96"/>
      <c r="AE140" s="77"/>
      <c r="AF140" s="29"/>
    </row>
    <row r="141" spans="1:32" s="3" customFormat="1" ht="12.75">
      <c r="A141" s="29"/>
      <c r="B141" s="29"/>
      <c r="C141" s="29"/>
      <c r="D141" s="29"/>
      <c r="E141" s="29"/>
      <c r="F141" s="29"/>
      <c r="G141" s="29"/>
      <c r="H141" s="30"/>
      <c r="I141" s="77"/>
      <c r="J141" s="29"/>
      <c r="K141" s="78"/>
      <c r="L141" s="78"/>
      <c r="M141" s="29"/>
      <c r="N141" s="96"/>
      <c r="O141" s="77"/>
      <c r="P141" s="29"/>
      <c r="Q141" s="29"/>
      <c r="R141" s="29"/>
      <c r="S141" s="29"/>
      <c r="T141" s="96"/>
      <c r="U141" s="77"/>
      <c r="V141" s="96"/>
      <c r="W141" s="77"/>
      <c r="X141" s="29"/>
      <c r="Y141" s="78"/>
      <c r="Z141" s="29"/>
      <c r="AA141" s="29"/>
      <c r="AB141" s="96"/>
      <c r="AC141" s="77"/>
      <c r="AD141" s="96"/>
      <c r="AE141" s="77"/>
      <c r="AF141" s="29"/>
    </row>
    <row r="142" spans="1:32" s="3" customFormat="1" ht="12.75">
      <c r="A142" s="29"/>
      <c r="B142" s="29"/>
      <c r="C142" s="29"/>
      <c r="D142" s="29"/>
      <c r="E142" s="29"/>
      <c r="F142" s="29"/>
      <c r="G142" s="29"/>
      <c r="H142" s="30"/>
      <c r="I142" s="77"/>
      <c r="J142" s="29"/>
      <c r="K142" s="78"/>
      <c r="L142" s="78"/>
      <c r="M142" s="29"/>
      <c r="N142" s="96"/>
      <c r="O142" s="77"/>
      <c r="P142" s="29"/>
      <c r="Q142" s="29"/>
      <c r="R142" s="29"/>
      <c r="S142" s="29"/>
      <c r="T142" s="96"/>
      <c r="U142" s="77"/>
      <c r="V142" s="96"/>
      <c r="W142" s="77"/>
      <c r="X142" s="29"/>
      <c r="Y142" s="78"/>
      <c r="Z142" s="29"/>
      <c r="AA142" s="29"/>
      <c r="AB142" s="96"/>
      <c r="AC142" s="77"/>
      <c r="AD142" s="96"/>
      <c r="AE142" s="77"/>
      <c r="AF142" s="29"/>
    </row>
    <row r="143" spans="1:32" s="3" customFormat="1" ht="12.75">
      <c r="A143" s="29"/>
      <c r="B143" s="29"/>
      <c r="C143" s="29"/>
      <c r="D143" s="29"/>
      <c r="E143" s="29"/>
      <c r="F143" s="29"/>
      <c r="G143" s="29"/>
      <c r="H143" s="30"/>
      <c r="I143" s="77"/>
      <c r="J143" s="29"/>
      <c r="K143" s="78"/>
      <c r="L143" s="78"/>
      <c r="M143" s="29"/>
      <c r="N143" s="96"/>
      <c r="O143" s="77"/>
      <c r="P143" s="29"/>
      <c r="Q143" s="29"/>
      <c r="R143" s="29"/>
      <c r="S143" s="29"/>
      <c r="T143" s="96"/>
      <c r="U143" s="77"/>
      <c r="V143" s="96"/>
      <c r="W143" s="77"/>
      <c r="X143" s="29"/>
      <c r="Y143" s="78"/>
      <c r="Z143" s="29"/>
      <c r="AA143" s="29"/>
      <c r="AB143" s="96"/>
      <c r="AC143" s="77"/>
      <c r="AD143" s="96"/>
      <c r="AE143" s="77"/>
      <c r="AF143" s="29"/>
    </row>
    <row r="144" spans="1:32" s="3" customFormat="1" ht="12.75">
      <c r="A144" s="29"/>
      <c r="B144" s="29"/>
      <c r="C144" s="29"/>
      <c r="D144" s="29"/>
      <c r="E144" s="29"/>
      <c r="F144" s="29"/>
      <c r="G144" s="29"/>
      <c r="H144" s="30"/>
      <c r="I144" s="77"/>
      <c r="J144" s="29"/>
      <c r="K144" s="78"/>
      <c r="L144" s="78"/>
      <c r="M144" s="29"/>
      <c r="N144" s="96"/>
      <c r="O144" s="77"/>
      <c r="P144" s="29"/>
      <c r="Q144" s="29"/>
      <c r="R144" s="29"/>
      <c r="S144" s="29"/>
      <c r="T144" s="96"/>
      <c r="U144" s="77"/>
      <c r="V144" s="96"/>
      <c r="W144" s="77"/>
      <c r="X144" s="29"/>
      <c r="Y144" s="78"/>
      <c r="Z144" s="29"/>
      <c r="AA144" s="29"/>
      <c r="AB144" s="96"/>
      <c r="AC144" s="77"/>
      <c r="AD144" s="96"/>
      <c r="AE144" s="77"/>
      <c r="AF144" s="29"/>
    </row>
    <row r="145" spans="1:32" s="3" customFormat="1" ht="12.75">
      <c r="A145" s="29"/>
      <c r="B145" s="29"/>
      <c r="C145" s="29"/>
      <c r="D145" s="29"/>
      <c r="E145" s="29"/>
      <c r="F145" s="29"/>
      <c r="G145" s="29"/>
      <c r="H145" s="30"/>
      <c r="I145" s="77"/>
      <c r="J145" s="29"/>
      <c r="K145" s="78"/>
      <c r="L145" s="78"/>
      <c r="M145" s="29"/>
      <c r="N145" s="96"/>
      <c r="O145" s="77"/>
      <c r="P145" s="29"/>
      <c r="Q145" s="29"/>
      <c r="R145" s="29"/>
      <c r="S145" s="29"/>
      <c r="T145" s="96"/>
      <c r="U145" s="77"/>
      <c r="V145" s="96"/>
      <c r="W145" s="77"/>
      <c r="X145" s="29"/>
      <c r="Y145" s="78"/>
      <c r="Z145" s="29"/>
      <c r="AA145" s="29"/>
      <c r="AB145" s="96"/>
      <c r="AC145" s="77"/>
      <c r="AD145" s="96"/>
      <c r="AE145" s="77"/>
      <c r="AF145" s="29"/>
    </row>
    <row r="146" spans="1:32" s="3" customFormat="1" ht="12.75">
      <c r="A146" s="29"/>
      <c r="B146" s="29"/>
      <c r="C146" s="29"/>
      <c r="D146" s="29"/>
      <c r="E146" s="29"/>
      <c r="F146" s="29"/>
      <c r="G146" s="29"/>
      <c r="H146" s="30"/>
      <c r="I146" s="77"/>
      <c r="J146" s="29"/>
      <c r="K146" s="78"/>
      <c r="L146" s="78"/>
      <c r="M146" s="29"/>
      <c r="N146" s="96"/>
      <c r="O146" s="77"/>
      <c r="P146" s="29"/>
      <c r="Q146" s="29"/>
      <c r="R146" s="29"/>
      <c r="S146" s="29"/>
      <c r="T146" s="96"/>
      <c r="U146" s="77"/>
      <c r="V146" s="96"/>
      <c r="W146" s="77"/>
      <c r="X146" s="29"/>
      <c r="Y146" s="78"/>
      <c r="Z146" s="29"/>
      <c r="AA146" s="29"/>
      <c r="AB146" s="96"/>
      <c r="AC146" s="77"/>
      <c r="AD146" s="96"/>
      <c r="AE146" s="77"/>
      <c r="AF146" s="29"/>
    </row>
    <row r="147" spans="1:32" s="3" customFormat="1" ht="12.75">
      <c r="A147" s="29"/>
      <c r="B147" s="29"/>
      <c r="C147" s="29"/>
      <c r="D147" s="29"/>
      <c r="E147" s="29"/>
      <c r="F147" s="29"/>
      <c r="G147" s="29"/>
      <c r="H147" s="30"/>
      <c r="I147" s="77"/>
      <c r="J147" s="29"/>
      <c r="K147" s="78"/>
      <c r="L147" s="78"/>
      <c r="M147" s="29"/>
      <c r="N147" s="96"/>
      <c r="O147" s="77"/>
      <c r="P147" s="29"/>
      <c r="Q147" s="29"/>
      <c r="R147" s="29"/>
      <c r="S147" s="29"/>
      <c r="T147" s="96"/>
      <c r="U147" s="77"/>
      <c r="V147" s="96"/>
      <c r="W147" s="77"/>
      <c r="X147" s="29"/>
      <c r="Y147" s="78"/>
      <c r="Z147" s="29"/>
      <c r="AA147" s="29"/>
      <c r="AB147" s="96"/>
      <c r="AC147" s="77"/>
      <c r="AD147" s="96"/>
      <c r="AE147" s="77"/>
      <c r="AF147" s="29"/>
    </row>
    <row r="148" spans="1:32" s="3" customFormat="1" ht="12.75">
      <c r="A148" s="29"/>
      <c r="B148" s="29"/>
      <c r="C148" s="29"/>
      <c r="D148" s="29"/>
      <c r="E148" s="29"/>
      <c r="F148" s="29"/>
      <c r="G148" s="29"/>
      <c r="H148" s="30"/>
      <c r="I148" s="77"/>
      <c r="J148" s="29"/>
      <c r="K148" s="78"/>
      <c r="L148" s="78"/>
      <c r="M148" s="29"/>
      <c r="N148" s="96"/>
      <c r="O148" s="77"/>
      <c r="P148" s="29"/>
      <c r="Q148" s="29"/>
      <c r="R148" s="29"/>
      <c r="S148" s="29"/>
      <c r="T148" s="96"/>
      <c r="U148" s="77"/>
      <c r="V148" s="96"/>
      <c r="W148" s="77"/>
      <c r="X148" s="29"/>
      <c r="Y148" s="78"/>
      <c r="Z148" s="29"/>
      <c r="AA148" s="29"/>
      <c r="AB148" s="96"/>
      <c r="AC148" s="77"/>
      <c r="AD148" s="96"/>
      <c r="AE148" s="77"/>
      <c r="AF148" s="29"/>
    </row>
    <row r="149" spans="1:32" s="3" customFormat="1" ht="12.75">
      <c r="A149" s="29"/>
      <c r="B149" s="29"/>
      <c r="C149" s="29"/>
      <c r="D149" s="29"/>
      <c r="E149" s="29"/>
      <c r="F149" s="29"/>
      <c r="G149" s="29"/>
      <c r="H149" s="30"/>
      <c r="I149" s="77"/>
      <c r="J149" s="29"/>
      <c r="K149" s="78"/>
      <c r="L149" s="78"/>
      <c r="M149" s="29"/>
      <c r="N149" s="96"/>
      <c r="O149" s="77"/>
      <c r="P149" s="29"/>
      <c r="Q149" s="29"/>
      <c r="R149" s="29"/>
      <c r="S149" s="29"/>
      <c r="T149" s="96"/>
      <c r="U149" s="77"/>
      <c r="V149" s="96"/>
      <c r="W149" s="77"/>
      <c r="X149" s="29"/>
      <c r="Y149" s="78"/>
      <c r="Z149" s="29"/>
      <c r="AA149" s="29"/>
      <c r="AB149" s="96"/>
      <c r="AC149" s="77"/>
      <c r="AD149" s="96"/>
      <c r="AE149" s="77"/>
      <c r="AF149" s="29"/>
    </row>
    <row r="150" spans="1:32" s="3" customFormat="1" ht="12.75">
      <c r="A150" s="29"/>
      <c r="B150" s="29"/>
      <c r="C150" s="29"/>
      <c r="D150" s="29"/>
      <c r="E150" s="29"/>
      <c r="F150" s="29"/>
      <c r="G150" s="29"/>
      <c r="H150" s="30"/>
      <c r="I150" s="77"/>
      <c r="J150" s="29"/>
      <c r="K150" s="78"/>
      <c r="L150" s="78"/>
      <c r="M150" s="29"/>
      <c r="N150" s="96"/>
      <c r="O150" s="77"/>
      <c r="P150" s="29"/>
      <c r="Q150" s="29"/>
      <c r="R150" s="29"/>
      <c r="S150" s="29"/>
      <c r="T150" s="96"/>
      <c r="U150" s="77"/>
      <c r="V150" s="96"/>
      <c r="W150" s="77"/>
      <c r="X150" s="29"/>
      <c r="Y150" s="78"/>
      <c r="Z150" s="29"/>
      <c r="AA150" s="29"/>
      <c r="AB150" s="96"/>
      <c r="AC150" s="77"/>
      <c r="AD150" s="96"/>
      <c r="AE150" s="77"/>
      <c r="AF150" s="29"/>
    </row>
    <row r="151" spans="1:32" s="3" customFormat="1" ht="12.75">
      <c r="A151" s="29"/>
      <c r="B151" s="29"/>
      <c r="C151" s="29"/>
      <c r="D151" s="29"/>
      <c r="E151" s="29"/>
      <c r="F151" s="29"/>
      <c r="G151" s="29"/>
      <c r="H151" s="30"/>
      <c r="I151" s="77"/>
      <c r="J151" s="29"/>
      <c r="K151" s="78"/>
      <c r="L151" s="78"/>
      <c r="M151" s="29"/>
      <c r="N151" s="96"/>
      <c r="O151" s="77"/>
      <c r="P151" s="29"/>
      <c r="Q151" s="29"/>
      <c r="R151" s="29"/>
      <c r="S151" s="29"/>
      <c r="T151" s="96"/>
      <c r="U151" s="77"/>
      <c r="V151" s="96"/>
      <c r="W151" s="77"/>
      <c r="X151" s="29"/>
      <c r="Y151" s="78"/>
      <c r="Z151" s="29"/>
      <c r="AA151" s="29"/>
      <c r="AB151" s="96"/>
      <c r="AC151" s="77"/>
      <c r="AD151" s="96"/>
      <c r="AE151" s="77"/>
      <c r="AF151" s="29"/>
    </row>
    <row r="152" spans="1:32" s="3" customFormat="1" ht="12.75">
      <c r="A152" s="29"/>
      <c r="B152" s="29"/>
      <c r="C152" s="29"/>
      <c r="D152" s="29"/>
      <c r="E152" s="29"/>
      <c r="F152" s="29"/>
      <c r="G152" s="29"/>
      <c r="H152" s="30"/>
      <c r="I152" s="77"/>
      <c r="J152" s="29"/>
      <c r="K152" s="78"/>
      <c r="L152" s="78"/>
      <c r="M152" s="29"/>
      <c r="N152" s="96"/>
      <c r="O152" s="77"/>
      <c r="P152" s="29"/>
      <c r="Q152" s="29"/>
      <c r="R152" s="29"/>
      <c r="S152" s="29"/>
      <c r="T152" s="96"/>
      <c r="U152" s="77"/>
      <c r="V152" s="96"/>
      <c r="W152" s="77"/>
      <c r="X152" s="29"/>
      <c r="Y152" s="78"/>
      <c r="Z152" s="29"/>
      <c r="AA152" s="29"/>
      <c r="AB152" s="96"/>
      <c r="AC152" s="77"/>
      <c r="AD152" s="96"/>
      <c r="AE152" s="77"/>
      <c r="AF152" s="29"/>
    </row>
    <row r="153" spans="1:32" s="3" customFormat="1" ht="12.75">
      <c r="A153" s="29"/>
      <c r="B153" s="29"/>
      <c r="C153" s="29"/>
      <c r="D153" s="29"/>
      <c r="E153" s="29"/>
      <c r="F153" s="29"/>
      <c r="G153" s="29"/>
      <c r="H153" s="30"/>
      <c r="I153" s="77"/>
      <c r="J153" s="29"/>
      <c r="K153" s="78"/>
      <c r="L153" s="78"/>
      <c r="M153" s="29"/>
      <c r="N153" s="96"/>
      <c r="O153" s="77"/>
      <c r="P153" s="29"/>
      <c r="Q153" s="29"/>
      <c r="R153" s="29"/>
      <c r="S153" s="29"/>
      <c r="T153" s="96"/>
      <c r="U153" s="77"/>
      <c r="V153" s="96"/>
      <c r="W153" s="77"/>
      <c r="X153" s="29"/>
      <c r="Y153" s="78"/>
      <c r="Z153" s="29"/>
      <c r="AA153" s="29"/>
      <c r="AB153" s="96"/>
      <c r="AC153" s="77"/>
      <c r="AD153" s="96"/>
      <c r="AE153" s="77"/>
      <c r="AF153" s="29"/>
    </row>
    <row r="154" spans="1:32" s="3" customFormat="1" ht="12.75">
      <c r="A154" s="29"/>
      <c r="B154" s="29"/>
      <c r="C154" s="29"/>
      <c r="D154" s="29"/>
      <c r="E154" s="29"/>
      <c r="F154" s="29"/>
      <c r="G154" s="29"/>
      <c r="H154" s="30"/>
      <c r="I154" s="77"/>
      <c r="J154" s="29"/>
      <c r="K154" s="78"/>
      <c r="L154" s="78"/>
      <c r="M154" s="29"/>
      <c r="N154" s="96"/>
      <c r="O154" s="77"/>
      <c r="P154" s="29"/>
      <c r="Q154" s="29"/>
      <c r="R154" s="29"/>
      <c r="S154" s="29"/>
      <c r="T154" s="96"/>
      <c r="U154" s="77"/>
      <c r="V154" s="96"/>
      <c r="W154" s="77"/>
      <c r="X154" s="29"/>
      <c r="Y154" s="78"/>
      <c r="Z154" s="29"/>
      <c r="AA154" s="29"/>
      <c r="AB154" s="96"/>
      <c r="AC154" s="77"/>
      <c r="AD154" s="96"/>
      <c r="AE154" s="77"/>
      <c r="AF154" s="29"/>
    </row>
    <row r="155" spans="1:32" s="3" customFormat="1" ht="12.75">
      <c r="A155" s="29"/>
      <c r="B155" s="29"/>
      <c r="C155" s="29"/>
      <c r="D155" s="29"/>
      <c r="E155" s="29"/>
      <c r="F155" s="29"/>
      <c r="G155" s="29"/>
      <c r="H155" s="30"/>
      <c r="I155" s="77"/>
      <c r="J155" s="29"/>
      <c r="K155" s="78"/>
      <c r="L155" s="78"/>
      <c r="M155" s="29"/>
      <c r="N155" s="96"/>
      <c r="O155" s="77"/>
      <c r="P155" s="29"/>
      <c r="Q155" s="29"/>
      <c r="R155" s="29"/>
      <c r="S155" s="29"/>
      <c r="T155" s="96"/>
      <c r="U155" s="77"/>
      <c r="V155" s="96"/>
      <c r="W155" s="77"/>
      <c r="X155" s="29"/>
      <c r="Y155" s="78"/>
      <c r="Z155" s="29"/>
      <c r="AA155" s="29"/>
      <c r="AB155" s="96"/>
      <c r="AC155" s="77"/>
      <c r="AD155" s="96"/>
      <c r="AE155" s="77"/>
      <c r="AF155" s="29"/>
    </row>
    <row r="156" spans="1:32" s="3" customFormat="1" ht="12.75">
      <c r="A156" s="29"/>
      <c r="B156" s="29"/>
      <c r="C156" s="29"/>
      <c r="D156" s="29"/>
      <c r="E156" s="29"/>
      <c r="F156" s="29"/>
      <c r="G156" s="29"/>
      <c r="H156" s="30"/>
      <c r="I156" s="77"/>
      <c r="J156" s="29"/>
      <c r="K156" s="78"/>
      <c r="L156" s="78"/>
      <c r="M156" s="29"/>
      <c r="N156" s="96"/>
      <c r="O156" s="77"/>
      <c r="P156" s="29"/>
      <c r="Q156" s="29"/>
      <c r="R156" s="29"/>
      <c r="S156" s="29"/>
      <c r="T156" s="96"/>
      <c r="U156" s="77"/>
      <c r="V156" s="96"/>
      <c r="W156" s="77"/>
      <c r="X156" s="29"/>
      <c r="Y156" s="78"/>
      <c r="Z156" s="29"/>
      <c r="AA156" s="29"/>
      <c r="AB156" s="96"/>
      <c r="AC156" s="77"/>
      <c r="AD156" s="96"/>
      <c r="AE156" s="77"/>
      <c r="AF156" s="29"/>
    </row>
    <row r="157" spans="1:32" s="3" customFormat="1" ht="12.75">
      <c r="A157" s="29"/>
      <c r="B157" s="29"/>
      <c r="C157" s="29"/>
      <c r="D157" s="29"/>
      <c r="E157" s="29"/>
      <c r="F157" s="29"/>
      <c r="G157" s="29"/>
      <c r="H157" s="30"/>
      <c r="I157" s="77"/>
      <c r="J157" s="29"/>
      <c r="K157" s="78"/>
      <c r="L157" s="78"/>
      <c r="M157" s="29"/>
      <c r="N157" s="96"/>
      <c r="O157" s="77"/>
      <c r="P157" s="29"/>
      <c r="Q157" s="29"/>
      <c r="R157" s="29"/>
      <c r="S157" s="29"/>
      <c r="T157" s="96"/>
      <c r="U157" s="77"/>
      <c r="V157" s="96"/>
      <c r="W157" s="77"/>
      <c r="X157" s="29"/>
      <c r="Y157" s="78"/>
      <c r="Z157" s="29"/>
      <c r="AA157" s="29"/>
      <c r="AB157" s="96"/>
      <c r="AC157" s="77"/>
      <c r="AD157" s="96"/>
      <c r="AE157" s="77"/>
      <c r="AF157" s="29"/>
    </row>
    <row r="158" spans="1:32" s="3" customFormat="1" ht="12.75">
      <c r="A158" s="29"/>
      <c r="B158" s="29"/>
      <c r="C158" s="29"/>
      <c r="D158" s="29"/>
      <c r="E158" s="29"/>
      <c r="F158" s="29"/>
      <c r="G158" s="29"/>
      <c r="H158" s="30"/>
      <c r="I158" s="77"/>
      <c r="J158" s="29"/>
      <c r="K158" s="78"/>
      <c r="L158" s="78"/>
      <c r="M158" s="29"/>
      <c r="N158" s="96"/>
      <c r="O158" s="77"/>
      <c r="P158" s="29"/>
      <c r="Q158" s="29"/>
      <c r="R158" s="29"/>
      <c r="S158" s="29"/>
      <c r="T158" s="96"/>
      <c r="U158" s="77"/>
      <c r="V158" s="96"/>
      <c r="W158" s="77"/>
      <c r="X158" s="29"/>
      <c r="Y158" s="78"/>
      <c r="Z158" s="29"/>
      <c r="AA158" s="29"/>
      <c r="AB158" s="96"/>
      <c r="AC158" s="77"/>
      <c r="AD158" s="96"/>
      <c r="AE158" s="77"/>
      <c r="AF158" s="29"/>
    </row>
    <row r="159" spans="1:32" s="3" customFormat="1" ht="12.75">
      <c r="A159" s="29"/>
      <c r="B159" s="29"/>
      <c r="C159" s="29"/>
      <c r="D159" s="29"/>
      <c r="E159" s="29"/>
      <c r="F159" s="29"/>
      <c r="G159" s="29"/>
      <c r="H159" s="30"/>
      <c r="I159" s="77"/>
      <c r="J159" s="29"/>
      <c r="K159" s="78"/>
      <c r="L159" s="78"/>
      <c r="M159" s="29"/>
      <c r="N159" s="96"/>
      <c r="O159" s="77"/>
      <c r="P159" s="29"/>
      <c r="Q159" s="29"/>
      <c r="R159" s="29"/>
      <c r="S159" s="29"/>
      <c r="T159" s="96"/>
      <c r="U159" s="77"/>
      <c r="V159" s="96"/>
      <c r="W159" s="77"/>
      <c r="X159" s="29"/>
      <c r="Y159" s="78"/>
      <c r="Z159" s="29"/>
      <c r="AA159" s="29"/>
      <c r="AB159" s="96"/>
      <c r="AC159" s="77"/>
      <c r="AD159" s="96"/>
      <c r="AE159" s="77"/>
      <c r="AF159" s="29"/>
    </row>
    <row r="160" spans="1:32" s="3" customFormat="1" ht="12.75">
      <c r="A160" s="29"/>
      <c r="B160" s="29"/>
      <c r="C160" s="29"/>
      <c r="D160" s="29"/>
      <c r="E160" s="29"/>
      <c r="F160" s="29"/>
      <c r="G160" s="29"/>
      <c r="H160" s="30"/>
      <c r="I160" s="77"/>
      <c r="J160" s="29"/>
      <c r="K160" s="78"/>
      <c r="L160" s="78"/>
      <c r="M160" s="29"/>
      <c r="N160" s="96"/>
      <c r="O160" s="77"/>
      <c r="P160" s="29"/>
      <c r="Q160" s="29"/>
      <c r="R160" s="29"/>
      <c r="S160" s="29"/>
      <c r="T160" s="96"/>
      <c r="U160" s="77"/>
      <c r="V160" s="96"/>
      <c r="W160" s="77"/>
      <c r="X160" s="29"/>
      <c r="Y160" s="78"/>
      <c r="Z160" s="29"/>
      <c r="AA160" s="29"/>
      <c r="AB160" s="96"/>
      <c r="AC160" s="77"/>
      <c r="AD160" s="96"/>
      <c r="AE160" s="77"/>
      <c r="AF160" s="29"/>
    </row>
    <row r="161" spans="1:32" s="3" customFormat="1" ht="12.75">
      <c r="A161" s="29"/>
      <c r="B161" s="29"/>
      <c r="C161" s="29"/>
      <c r="D161" s="29"/>
      <c r="E161" s="29"/>
      <c r="F161" s="29"/>
      <c r="G161" s="29"/>
      <c r="H161" s="30"/>
      <c r="I161" s="77"/>
      <c r="J161" s="29"/>
      <c r="K161" s="78"/>
      <c r="L161" s="78"/>
      <c r="M161" s="29"/>
      <c r="N161" s="96"/>
      <c r="O161" s="77"/>
      <c r="P161" s="29"/>
      <c r="Q161" s="29"/>
      <c r="R161" s="29"/>
      <c r="S161" s="29"/>
      <c r="T161" s="96"/>
      <c r="U161" s="77"/>
      <c r="V161" s="96"/>
      <c r="W161" s="77"/>
      <c r="X161" s="29"/>
      <c r="Y161" s="78"/>
      <c r="Z161" s="29"/>
      <c r="AA161" s="29"/>
      <c r="AB161" s="96"/>
      <c r="AC161" s="77"/>
      <c r="AD161" s="96"/>
      <c r="AE161" s="77"/>
      <c r="AF161" s="29"/>
    </row>
    <row r="162" spans="1:32" s="3" customFormat="1" ht="12.75">
      <c r="A162" s="29"/>
      <c r="B162" s="29"/>
      <c r="C162" s="29"/>
      <c r="D162" s="29"/>
      <c r="E162" s="29"/>
      <c r="F162" s="29"/>
      <c r="G162" s="29"/>
      <c r="H162" s="30"/>
      <c r="I162" s="77"/>
      <c r="J162" s="29"/>
      <c r="K162" s="78"/>
      <c r="L162" s="78"/>
      <c r="M162" s="29"/>
      <c r="N162" s="96"/>
      <c r="O162" s="77"/>
      <c r="P162" s="29"/>
      <c r="Q162" s="29"/>
      <c r="R162" s="29"/>
      <c r="S162" s="29"/>
      <c r="T162" s="96"/>
      <c r="U162" s="77"/>
      <c r="V162" s="96"/>
      <c r="W162" s="77"/>
      <c r="X162" s="29"/>
      <c r="Y162" s="78"/>
      <c r="Z162" s="29"/>
      <c r="AA162" s="29"/>
      <c r="AB162" s="96"/>
      <c r="AC162" s="77"/>
      <c r="AD162" s="96"/>
      <c r="AE162" s="77"/>
      <c r="AF162" s="29"/>
    </row>
    <row r="163" spans="1:32" s="3" customFormat="1" ht="12.75">
      <c r="A163" s="29"/>
      <c r="B163" s="29"/>
      <c r="C163" s="29"/>
      <c r="D163" s="29"/>
      <c r="E163" s="29"/>
      <c r="F163" s="29"/>
      <c r="G163" s="29"/>
      <c r="H163" s="30"/>
      <c r="I163" s="77"/>
      <c r="J163" s="29"/>
      <c r="K163" s="78"/>
      <c r="L163" s="78"/>
      <c r="M163" s="29"/>
      <c r="N163" s="96"/>
      <c r="O163" s="77"/>
      <c r="P163" s="29"/>
      <c r="Q163" s="29"/>
      <c r="R163" s="29"/>
      <c r="S163" s="29"/>
      <c r="T163" s="96"/>
      <c r="U163" s="77"/>
      <c r="V163" s="96"/>
      <c r="W163" s="77"/>
      <c r="X163" s="29"/>
      <c r="Y163" s="78"/>
      <c r="Z163" s="29"/>
      <c r="AA163" s="29"/>
      <c r="AB163" s="96"/>
      <c r="AC163" s="77"/>
      <c r="AD163" s="96"/>
      <c r="AE163" s="77"/>
      <c r="AF163" s="29"/>
    </row>
    <row r="164" spans="1:32" s="3" customFormat="1" ht="12.75">
      <c r="A164" s="29"/>
      <c r="B164" s="29"/>
      <c r="C164" s="29"/>
      <c r="D164" s="29"/>
      <c r="E164" s="29"/>
      <c r="F164" s="29"/>
      <c r="G164" s="29"/>
      <c r="H164" s="30"/>
      <c r="I164" s="77"/>
      <c r="J164" s="29"/>
      <c r="K164" s="78"/>
      <c r="L164" s="78"/>
      <c r="M164" s="29"/>
      <c r="N164" s="96"/>
      <c r="O164" s="77"/>
      <c r="P164" s="29"/>
      <c r="Q164" s="29"/>
      <c r="R164" s="29"/>
      <c r="S164" s="29"/>
      <c r="T164" s="96"/>
      <c r="U164" s="77"/>
      <c r="V164" s="96"/>
      <c r="W164" s="77"/>
      <c r="X164" s="29"/>
      <c r="Y164" s="78"/>
      <c r="Z164" s="29"/>
      <c r="AA164" s="29"/>
      <c r="AB164" s="96"/>
      <c r="AC164" s="77"/>
      <c r="AD164" s="96"/>
      <c r="AE164" s="77"/>
      <c r="AF164" s="29"/>
    </row>
    <row r="165" spans="1:32" s="3" customFormat="1" ht="12.75">
      <c r="A165" s="29"/>
      <c r="B165" s="29"/>
      <c r="C165" s="29"/>
      <c r="D165" s="29"/>
      <c r="E165" s="29"/>
      <c r="F165" s="29"/>
      <c r="G165" s="29"/>
      <c r="H165" s="30"/>
      <c r="I165" s="77"/>
      <c r="J165" s="29"/>
      <c r="K165" s="78"/>
      <c r="L165" s="78"/>
      <c r="M165" s="29"/>
      <c r="N165" s="96"/>
      <c r="O165" s="77"/>
      <c r="P165" s="29"/>
      <c r="Q165" s="29"/>
      <c r="R165" s="29"/>
      <c r="S165" s="29"/>
      <c r="T165" s="96"/>
      <c r="U165" s="77"/>
      <c r="V165" s="96"/>
      <c r="W165" s="77"/>
      <c r="X165" s="29"/>
      <c r="Y165" s="78"/>
      <c r="Z165" s="29"/>
      <c r="AA165" s="29"/>
      <c r="AB165" s="96"/>
      <c r="AC165" s="77"/>
      <c r="AD165" s="96"/>
      <c r="AE165" s="77"/>
      <c r="AF165" s="29"/>
    </row>
    <row r="166" spans="1:32" s="3" customFormat="1" ht="12.75">
      <c r="A166" s="29"/>
      <c r="B166" s="29"/>
      <c r="C166" s="29"/>
      <c r="D166" s="29"/>
      <c r="E166" s="29"/>
      <c r="F166" s="29"/>
      <c r="G166" s="29"/>
      <c r="H166" s="30"/>
      <c r="I166" s="77"/>
      <c r="J166" s="29"/>
      <c r="K166" s="78"/>
      <c r="L166" s="78"/>
      <c r="M166" s="29"/>
      <c r="N166" s="96"/>
      <c r="O166" s="77"/>
      <c r="P166" s="29"/>
      <c r="Q166" s="29"/>
      <c r="R166" s="29"/>
      <c r="S166" s="29"/>
      <c r="T166" s="96"/>
      <c r="U166" s="77"/>
      <c r="V166" s="96"/>
      <c r="W166" s="77"/>
      <c r="X166" s="29"/>
      <c r="Y166" s="78"/>
      <c r="Z166" s="29"/>
      <c r="AA166" s="29"/>
      <c r="AB166" s="96"/>
      <c r="AC166" s="77"/>
      <c r="AD166" s="96"/>
      <c r="AE166" s="77"/>
      <c r="AF166" s="29"/>
    </row>
    <row r="167" spans="1:32" s="3" customFormat="1" ht="12.75">
      <c r="A167" s="29"/>
      <c r="B167" s="29"/>
      <c r="C167" s="29"/>
      <c r="D167" s="29"/>
      <c r="E167" s="29"/>
      <c r="F167" s="29"/>
      <c r="G167" s="29"/>
      <c r="H167" s="30"/>
      <c r="I167" s="77"/>
      <c r="J167" s="29"/>
      <c r="K167" s="78"/>
      <c r="L167" s="78"/>
      <c r="M167" s="29"/>
      <c r="N167" s="96"/>
      <c r="O167" s="77"/>
      <c r="P167" s="29"/>
      <c r="Q167" s="29"/>
      <c r="R167" s="29"/>
      <c r="S167" s="29"/>
      <c r="T167" s="96"/>
      <c r="U167" s="77"/>
      <c r="V167" s="96"/>
      <c r="W167" s="77"/>
      <c r="X167" s="29"/>
      <c r="Y167" s="78"/>
      <c r="Z167" s="29"/>
      <c r="AA167" s="29"/>
      <c r="AB167" s="96"/>
      <c r="AC167" s="77"/>
      <c r="AD167" s="96"/>
      <c r="AE167" s="77"/>
      <c r="AF167" s="29"/>
    </row>
    <row r="168" spans="1:32" s="3" customFormat="1" ht="12.75">
      <c r="A168" s="29"/>
      <c r="B168" s="29"/>
      <c r="C168" s="29"/>
      <c r="D168" s="29"/>
      <c r="E168" s="29"/>
      <c r="F168" s="29"/>
      <c r="G168" s="29"/>
      <c r="H168" s="30"/>
      <c r="I168" s="77"/>
      <c r="J168" s="29"/>
      <c r="K168" s="78"/>
      <c r="L168" s="78"/>
      <c r="M168" s="29"/>
      <c r="N168" s="96"/>
      <c r="O168" s="77"/>
      <c r="P168" s="29"/>
      <c r="Q168" s="29"/>
      <c r="R168" s="29"/>
      <c r="S168" s="29"/>
      <c r="T168" s="96"/>
      <c r="U168" s="77"/>
      <c r="V168" s="96"/>
      <c r="W168" s="77"/>
      <c r="X168" s="29"/>
      <c r="Y168" s="78"/>
      <c r="Z168" s="29"/>
      <c r="AA168" s="29"/>
      <c r="AB168" s="96"/>
      <c r="AC168" s="77"/>
      <c r="AD168" s="96"/>
      <c r="AE168" s="77"/>
      <c r="AF168" s="29"/>
    </row>
    <row r="169" spans="1:32" s="3" customFormat="1" ht="12.75">
      <c r="A169" s="29"/>
      <c r="B169" s="29"/>
      <c r="C169" s="29"/>
      <c r="D169" s="29"/>
      <c r="E169" s="29"/>
      <c r="F169" s="29"/>
      <c r="G169" s="29"/>
      <c r="H169" s="30"/>
      <c r="I169" s="77"/>
      <c r="J169" s="29"/>
      <c r="K169" s="78"/>
      <c r="L169" s="78"/>
      <c r="M169" s="29"/>
      <c r="N169" s="96"/>
      <c r="O169" s="77"/>
      <c r="P169" s="29"/>
      <c r="Q169" s="29"/>
      <c r="R169" s="29"/>
      <c r="S169" s="29"/>
      <c r="T169" s="96"/>
      <c r="U169" s="77"/>
      <c r="V169" s="96"/>
      <c r="W169" s="77"/>
      <c r="X169" s="29"/>
      <c r="Y169" s="78"/>
      <c r="Z169" s="29"/>
      <c r="AA169" s="29"/>
      <c r="AB169" s="96"/>
      <c r="AC169" s="77"/>
      <c r="AD169" s="96"/>
      <c r="AE169" s="77"/>
      <c r="AF169" s="29"/>
    </row>
    <row r="170" spans="1:32" s="3" customFormat="1" ht="12.75">
      <c r="A170" s="29"/>
      <c r="B170" s="29"/>
      <c r="C170" s="29"/>
      <c r="D170" s="29"/>
      <c r="E170" s="29"/>
      <c r="F170" s="29"/>
      <c r="G170" s="29"/>
      <c r="H170" s="30"/>
      <c r="I170" s="77"/>
      <c r="J170" s="29"/>
      <c r="K170" s="78"/>
      <c r="L170" s="78"/>
      <c r="M170" s="29"/>
      <c r="N170" s="96"/>
      <c r="O170" s="77"/>
      <c r="P170" s="29"/>
      <c r="Q170" s="29"/>
      <c r="R170" s="29"/>
      <c r="S170" s="29"/>
      <c r="T170" s="96"/>
      <c r="U170" s="77"/>
      <c r="V170" s="96"/>
      <c r="W170" s="77"/>
      <c r="X170" s="29"/>
      <c r="Y170" s="78"/>
      <c r="Z170" s="29"/>
      <c r="AA170" s="29"/>
      <c r="AB170" s="96"/>
      <c r="AC170" s="77"/>
      <c r="AD170" s="96"/>
      <c r="AE170" s="77"/>
      <c r="AF170" s="29"/>
    </row>
    <row r="171" spans="1:32" s="3" customFormat="1" ht="12.75">
      <c r="A171" s="29"/>
      <c r="B171" s="29"/>
      <c r="C171" s="29"/>
      <c r="D171" s="29"/>
      <c r="E171" s="29"/>
      <c r="F171" s="29"/>
      <c r="G171" s="29"/>
      <c r="H171" s="30"/>
      <c r="I171" s="77"/>
      <c r="J171" s="29"/>
      <c r="K171" s="78"/>
      <c r="L171" s="78"/>
      <c r="M171" s="29"/>
      <c r="N171" s="96"/>
      <c r="O171" s="77"/>
      <c r="P171" s="29"/>
      <c r="Q171" s="29"/>
      <c r="R171" s="29"/>
      <c r="S171" s="29"/>
      <c r="T171" s="96"/>
      <c r="U171" s="77"/>
      <c r="V171" s="96"/>
      <c r="W171" s="77"/>
      <c r="X171" s="29"/>
      <c r="Y171" s="78"/>
      <c r="Z171" s="29"/>
      <c r="AA171" s="29"/>
      <c r="AB171" s="96"/>
      <c r="AC171" s="77"/>
      <c r="AD171" s="96"/>
      <c r="AE171" s="77"/>
      <c r="AF171" s="29"/>
    </row>
    <row r="172" spans="1:32" s="3" customFormat="1" ht="12.75">
      <c r="A172" s="29"/>
      <c r="B172" s="29"/>
      <c r="C172" s="29"/>
      <c r="D172" s="29"/>
      <c r="E172" s="29"/>
      <c r="F172" s="29"/>
      <c r="G172" s="29"/>
      <c r="H172" s="30"/>
      <c r="I172" s="77"/>
      <c r="J172" s="29"/>
      <c r="K172" s="78"/>
      <c r="L172" s="78"/>
      <c r="M172" s="29"/>
      <c r="N172" s="96"/>
      <c r="O172" s="77"/>
      <c r="P172" s="29"/>
      <c r="Q172" s="29"/>
      <c r="R172" s="29"/>
      <c r="S172" s="29"/>
      <c r="T172" s="96"/>
      <c r="U172" s="77"/>
      <c r="V172" s="96"/>
      <c r="W172" s="77"/>
      <c r="X172" s="29"/>
      <c r="Y172" s="78"/>
      <c r="Z172" s="29"/>
      <c r="AA172" s="29"/>
      <c r="AB172" s="96"/>
      <c r="AC172" s="77"/>
      <c r="AD172" s="96"/>
      <c r="AE172" s="77"/>
      <c r="AF172" s="29"/>
    </row>
    <row r="173" spans="1:32" s="3" customFormat="1" ht="12.75">
      <c r="A173" s="29"/>
      <c r="B173" s="29"/>
      <c r="C173" s="29"/>
      <c r="D173" s="29"/>
      <c r="E173" s="29"/>
      <c r="F173" s="29"/>
      <c r="G173" s="29"/>
      <c r="H173" s="30"/>
      <c r="I173" s="77"/>
      <c r="J173" s="29"/>
      <c r="K173" s="78"/>
      <c r="L173" s="78"/>
      <c r="M173" s="29"/>
      <c r="N173" s="96"/>
      <c r="O173" s="77"/>
      <c r="P173" s="29"/>
      <c r="Q173" s="29"/>
      <c r="R173" s="29"/>
      <c r="S173" s="29"/>
      <c r="T173" s="96"/>
      <c r="U173" s="77"/>
      <c r="V173" s="96"/>
      <c r="W173" s="77"/>
      <c r="X173" s="29"/>
      <c r="Y173" s="78"/>
      <c r="Z173" s="29"/>
      <c r="AA173" s="29"/>
      <c r="AB173" s="96"/>
      <c r="AC173" s="77"/>
      <c r="AD173" s="96"/>
      <c r="AE173" s="77"/>
      <c r="AF173" s="29"/>
    </row>
    <row r="174" spans="1:32" s="3" customFormat="1" ht="12.75">
      <c r="A174" s="29"/>
      <c r="B174" s="29"/>
      <c r="C174" s="29"/>
      <c r="D174" s="29"/>
      <c r="E174" s="29"/>
      <c r="F174" s="29"/>
      <c r="G174" s="29"/>
      <c r="H174" s="30"/>
      <c r="I174" s="77"/>
      <c r="J174" s="29"/>
      <c r="K174" s="78"/>
      <c r="L174" s="78"/>
      <c r="M174" s="29"/>
      <c r="N174" s="96"/>
      <c r="O174" s="77"/>
      <c r="P174" s="29"/>
      <c r="Q174" s="29"/>
      <c r="R174" s="29"/>
      <c r="S174" s="29"/>
      <c r="T174" s="96"/>
      <c r="U174" s="77"/>
      <c r="V174" s="96"/>
      <c r="W174" s="77"/>
      <c r="X174" s="29"/>
      <c r="Y174" s="78"/>
      <c r="Z174" s="29"/>
      <c r="AA174" s="29"/>
      <c r="AB174" s="96"/>
      <c r="AC174" s="77"/>
      <c r="AD174" s="96"/>
      <c r="AE174" s="77"/>
      <c r="AF174" s="29"/>
    </row>
    <row r="175" spans="1:32" s="3" customFormat="1" ht="12.75">
      <c r="A175" s="29"/>
      <c r="B175" s="29"/>
      <c r="C175" s="29"/>
      <c r="D175" s="29"/>
      <c r="E175" s="29"/>
      <c r="F175" s="29"/>
      <c r="G175" s="29"/>
      <c r="H175" s="30"/>
      <c r="I175" s="77"/>
      <c r="J175" s="29"/>
      <c r="K175" s="78"/>
      <c r="L175" s="78"/>
      <c r="M175" s="29"/>
      <c r="N175" s="96"/>
      <c r="O175" s="77"/>
      <c r="P175" s="29"/>
      <c r="Q175" s="29"/>
      <c r="R175" s="29"/>
      <c r="S175" s="29"/>
      <c r="T175" s="96"/>
      <c r="U175" s="77"/>
      <c r="V175" s="96"/>
      <c r="W175" s="77"/>
      <c r="X175" s="29"/>
      <c r="Y175" s="78"/>
      <c r="Z175" s="29"/>
      <c r="AA175" s="29"/>
      <c r="AB175" s="96"/>
      <c r="AC175" s="77"/>
      <c r="AD175" s="96"/>
      <c r="AE175" s="77"/>
      <c r="AF175" s="29"/>
    </row>
    <row r="176" spans="1:32" s="3" customFormat="1" ht="12.75">
      <c r="A176" s="29"/>
      <c r="B176" s="29"/>
      <c r="C176" s="29"/>
      <c r="D176" s="29"/>
      <c r="E176" s="29"/>
      <c r="F176" s="29"/>
      <c r="G176" s="29"/>
      <c r="H176" s="30"/>
      <c r="I176" s="77"/>
      <c r="J176" s="29"/>
      <c r="K176" s="78"/>
      <c r="L176" s="78"/>
      <c r="M176" s="29"/>
      <c r="N176" s="96"/>
      <c r="O176" s="77"/>
      <c r="P176" s="29"/>
      <c r="Q176" s="29"/>
      <c r="R176" s="29"/>
      <c r="S176" s="29"/>
      <c r="T176" s="96"/>
      <c r="U176" s="77"/>
      <c r="V176" s="96"/>
      <c r="W176" s="77"/>
      <c r="X176" s="29"/>
      <c r="Y176" s="78"/>
      <c r="Z176" s="29"/>
      <c r="AA176" s="29"/>
      <c r="AB176" s="96"/>
      <c r="AC176" s="77"/>
      <c r="AD176" s="96"/>
      <c r="AE176" s="77"/>
      <c r="AF176" s="29"/>
    </row>
    <row r="177" spans="1:32" s="3" customFormat="1" ht="12.75">
      <c r="A177" s="29"/>
      <c r="B177" s="29"/>
      <c r="C177" s="29"/>
      <c r="D177" s="29"/>
      <c r="E177" s="29"/>
      <c r="F177" s="29"/>
      <c r="G177" s="29"/>
      <c r="H177" s="30"/>
      <c r="I177" s="77"/>
      <c r="J177" s="29"/>
      <c r="K177" s="78"/>
      <c r="L177" s="78"/>
      <c r="M177" s="29"/>
      <c r="N177" s="96"/>
      <c r="O177" s="77"/>
      <c r="P177" s="29"/>
      <c r="Q177" s="29"/>
      <c r="R177" s="29"/>
      <c r="S177" s="29"/>
      <c r="T177" s="96"/>
      <c r="U177" s="77"/>
      <c r="V177" s="96"/>
      <c r="W177" s="77"/>
      <c r="X177" s="29"/>
      <c r="Y177" s="78"/>
      <c r="Z177" s="29"/>
      <c r="AA177" s="29"/>
      <c r="AB177" s="96"/>
      <c r="AC177" s="77"/>
      <c r="AD177" s="96"/>
      <c r="AE177" s="77"/>
      <c r="AF177" s="29"/>
    </row>
    <row r="178" spans="1:32" s="3" customFormat="1" ht="12.75">
      <c r="A178" s="29"/>
      <c r="B178" s="29"/>
      <c r="C178" s="29"/>
      <c r="D178" s="29"/>
      <c r="E178" s="29"/>
      <c r="F178" s="29"/>
      <c r="G178" s="29"/>
      <c r="H178" s="30"/>
      <c r="I178" s="77"/>
      <c r="J178" s="29"/>
      <c r="K178" s="78"/>
      <c r="L178" s="78"/>
      <c r="M178" s="29"/>
      <c r="N178" s="96"/>
      <c r="O178" s="77"/>
      <c r="P178" s="29"/>
      <c r="Q178" s="29"/>
      <c r="R178" s="29"/>
      <c r="S178" s="29"/>
      <c r="T178" s="96"/>
      <c r="U178" s="77"/>
      <c r="V178" s="96"/>
      <c r="W178" s="77"/>
      <c r="X178" s="29"/>
      <c r="Y178" s="78"/>
      <c r="Z178" s="29"/>
      <c r="AA178" s="29"/>
      <c r="AB178" s="96"/>
      <c r="AC178" s="77"/>
      <c r="AD178" s="96"/>
      <c r="AE178" s="77"/>
      <c r="AF178" s="29"/>
    </row>
    <row r="179" spans="1:32" s="3" customFormat="1" ht="12.75">
      <c r="A179" s="29"/>
      <c r="B179" s="29"/>
      <c r="C179" s="29"/>
      <c r="D179" s="29"/>
      <c r="E179" s="29"/>
      <c r="F179" s="29"/>
      <c r="G179" s="29"/>
      <c r="H179" s="30"/>
      <c r="I179" s="77"/>
      <c r="J179" s="29"/>
      <c r="K179" s="78"/>
      <c r="L179" s="78"/>
      <c r="M179" s="29"/>
      <c r="N179" s="96"/>
      <c r="O179" s="77"/>
      <c r="P179" s="29"/>
      <c r="Q179" s="29"/>
      <c r="R179" s="29"/>
      <c r="S179" s="29"/>
      <c r="T179" s="96"/>
      <c r="U179" s="77"/>
      <c r="V179" s="96"/>
      <c r="W179" s="77"/>
      <c r="X179" s="29"/>
      <c r="Y179" s="78"/>
      <c r="Z179" s="29"/>
      <c r="AA179" s="29"/>
      <c r="AB179" s="96"/>
      <c r="AC179" s="77"/>
      <c r="AD179" s="96"/>
      <c r="AE179" s="77"/>
      <c r="AF179" s="29"/>
    </row>
    <row r="180" spans="1:32" s="3" customFormat="1" ht="12.75">
      <c r="A180" s="29"/>
      <c r="B180" s="29"/>
      <c r="C180" s="29"/>
      <c r="D180" s="29"/>
      <c r="E180" s="29"/>
      <c r="F180" s="29"/>
      <c r="G180" s="29"/>
      <c r="H180" s="30"/>
      <c r="I180" s="77"/>
      <c r="J180" s="29"/>
      <c r="K180" s="78"/>
      <c r="L180" s="78"/>
      <c r="M180" s="29"/>
      <c r="N180" s="96"/>
      <c r="O180" s="77"/>
      <c r="P180" s="29"/>
      <c r="Q180" s="29"/>
      <c r="R180" s="29"/>
      <c r="S180" s="29"/>
      <c r="T180" s="96"/>
      <c r="U180" s="77"/>
      <c r="V180" s="96"/>
      <c r="W180" s="77"/>
      <c r="X180" s="29"/>
      <c r="Y180" s="78"/>
      <c r="Z180" s="29"/>
      <c r="AA180" s="29"/>
      <c r="AB180" s="96"/>
      <c r="AC180" s="77"/>
      <c r="AD180" s="96"/>
      <c r="AE180" s="77"/>
      <c r="AF180" s="29"/>
    </row>
    <row r="181" spans="1:32" s="3" customFormat="1" ht="12.75">
      <c r="A181" s="29"/>
      <c r="B181" s="29"/>
      <c r="C181" s="29"/>
      <c r="D181" s="29"/>
      <c r="E181" s="29"/>
      <c r="F181" s="29"/>
      <c r="G181" s="29"/>
      <c r="H181" s="30"/>
      <c r="I181" s="77"/>
      <c r="J181" s="29"/>
      <c r="K181" s="78"/>
      <c r="L181" s="78"/>
      <c r="M181" s="29"/>
      <c r="N181" s="96"/>
      <c r="O181" s="77"/>
      <c r="P181" s="29"/>
      <c r="Q181" s="29"/>
      <c r="R181" s="29"/>
      <c r="S181" s="29"/>
      <c r="T181" s="96"/>
      <c r="U181" s="77"/>
      <c r="V181" s="96"/>
      <c r="W181" s="77"/>
      <c r="X181" s="29"/>
      <c r="Y181" s="78"/>
      <c r="Z181" s="29"/>
      <c r="AA181" s="29"/>
      <c r="AB181" s="96"/>
      <c r="AC181" s="77"/>
      <c r="AD181" s="96"/>
      <c r="AE181" s="77"/>
      <c r="AF181" s="29"/>
    </row>
    <row r="182" spans="1:32" s="3" customFormat="1" ht="12.75">
      <c r="A182" s="29"/>
      <c r="B182" s="29"/>
      <c r="C182" s="29"/>
      <c r="D182" s="29"/>
      <c r="E182" s="29"/>
      <c r="F182" s="29"/>
      <c r="G182" s="29"/>
      <c r="H182" s="30"/>
      <c r="I182" s="77"/>
      <c r="J182" s="29"/>
      <c r="K182" s="78"/>
      <c r="L182" s="78"/>
      <c r="M182" s="29"/>
      <c r="N182" s="96"/>
      <c r="O182" s="77"/>
      <c r="P182" s="29"/>
      <c r="Q182" s="29"/>
      <c r="R182" s="29"/>
      <c r="S182" s="29"/>
      <c r="T182" s="96"/>
      <c r="U182" s="77"/>
      <c r="V182" s="96"/>
      <c r="W182" s="77"/>
      <c r="X182" s="29"/>
      <c r="Y182" s="78"/>
      <c r="Z182" s="29"/>
      <c r="AA182" s="29"/>
      <c r="AB182" s="96"/>
      <c r="AC182" s="77"/>
      <c r="AD182" s="96"/>
      <c r="AE182" s="77"/>
      <c r="AF182" s="29"/>
    </row>
    <row r="183" spans="1:32" s="3" customFormat="1" ht="12.75">
      <c r="A183" s="29"/>
      <c r="B183" s="29"/>
      <c r="C183" s="29"/>
      <c r="D183" s="29"/>
      <c r="E183" s="29"/>
      <c r="F183" s="29"/>
      <c r="G183" s="29"/>
      <c r="H183" s="30"/>
      <c r="I183" s="77"/>
      <c r="J183" s="29"/>
      <c r="K183" s="78"/>
      <c r="L183" s="78"/>
      <c r="M183" s="29"/>
      <c r="N183" s="96"/>
      <c r="O183" s="77"/>
      <c r="P183" s="29"/>
      <c r="Q183" s="29"/>
      <c r="R183" s="29"/>
      <c r="S183" s="29"/>
      <c r="T183" s="96"/>
      <c r="U183" s="77"/>
      <c r="V183" s="96"/>
      <c r="W183" s="77"/>
      <c r="X183" s="29"/>
      <c r="Y183" s="78"/>
      <c r="Z183" s="29"/>
      <c r="AA183" s="29"/>
      <c r="AB183" s="96"/>
      <c r="AC183" s="77"/>
      <c r="AD183" s="96"/>
      <c r="AE183" s="77"/>
      <c r="AF183" s="29"/>
    </row>
    <row r="184" spans="1:32" s="3" customFormat="1" ht="12.75">
      <c r="A184" s="29"/>
      <c r="B184" s="29"/>
      <c r="C184" s="29"/>
      <c r="D184" s="29"/>
      <c r="E184" s="29"/>
      <c r="F184" s="29"/>
      <c r="G184" s="29"/>
      <c r="H184" s="30"/>
      <c r="I184" s="77"/>
      <c r="J184" s="29"/>
      <c r="K184" s="78"/>
      <c r="L184" s="78"/>
      <c r="M184" s="29"/>
      <c r="N184" s="96"/>
      <c r="O184" s="77"/>
      <c r="P184" s="29"/>
      <c r="Q184" s="29"/>
      <c r="R184" s="29"/>
      <c r="S184" s="29"/>
      <c r="T184" s="96"/>
      <c r="U184" s="77"/>
      <c r="V184" s="96"/>
      <c r="W184" s="77"/>
      <c r="X184" s="29"/>
      <c r="Y184" s="78"/>
      <c r="Z184" s="29"/>
      <c r="AA184" s="29"/>
      <c r="AB184" s="96"/>
      <c r="AC184" s="77"/>
      <c r="AD184" s="96"/>
      <c r="AE184" s="77"/>
      <c r="AF184" s="29"/>
    </row>
    <row r="185" spans="1:32" s="3" customFormat="1" ht="12.75">
      <c r="A185" s="29"/>
      <c r="B185" s="29"/>
      <c r="C185" s="29"/>
      <c r="D185" s="29"/>
      <c r="E185" s="29"/>
      <c r="F185" s="29"/>
      <c r="G185" s="29"/>
      <c r="H185" s="30"/>
      <c r="I185" s="77"/>
      <c r="J185" s="29"/>
      <c r="K185" s="78"/>
      <c r="L185" s="78"/>
      <c r="M185" s="29"/>
      <c r="N185" s="96"/>
      <c r="O185" s="77"/>
      <c r="P185" s="29"/>
      <c r="Q185" s="29"/>
      <c r="R185" s="29"/>
      <c r="S185" s="29"/>
      <c r="T185" s="96"/>
      <c r="U185" s="77"/>
      <c r="V185" s="96"/>
      <c r="W185" s="77"/>
      <c r="X185" s="29"/>
      <c r="Y185" s="78"/>
      <c r="Z185" s="29"/>
      <c r="AA185" s="29"/>
      <c r="AB185" s="96"/>
      <c r="AC185" s="77"/>
      <c r="AD185" s="96"/>
      <c r="AE185" s="77"/>
      <c r="AF185" s="29"/>
    </row>
    <row r="186" spans="1:32" s="3" customFormat="1" ht="12.75">
      <c r="A186" s="29"/>
      <c r="B186" s="29"/>
      <c r="C186" s="29"/>
      <c r="D186" s="29"/>
      <c r="E186" s="29"/>
      <c r="F186" s="29"/>
      <c r="G186" s="29"/>
      <c r="H186" s="30"/>
      <c r="I186" s="77"/>
      <c r="J186" s="29"/>
      <c r="K186" s="78"/>
      <c r="L186" s="78"/>
      <c r="M186" s="29"/>
      <c r="N186" s="96"/>
      <c r="O186" s="77"/>
      <c r="P186" s="29"/>
      <c r="Q186" s="29"/>
      <c r="R186" s="29"/>
      <c r="S186" s="29"/>
      <c r="T186" s="96"/>
      <c r="U186" s="77"/>
      <c r="V186" s="96"/>
      <c r="W186" s="77"/>
      <c r="X186" s="29"/>
      <c r="Y186" s="78"/>
      <c r="Z186" s="29"/>
      <c r="AA186" s="29"/>
      <c r="AB186" s="96"/>
      <c r="AC186" s="77"/>
      <c r="AD186" s="96"/>
      <c r="AE186" s="77"/>
      <c r="AF186" s="29"/>
    </row>
    <row r="187" spans="1:32" s="3" customFormat="1" ht="12.75">
      <c r="A187" s="29"/>
      <c r="B187" s="29"/>
      <c r="C187" s="29"/>
      <c r="D187" s="29"/>
      <c r="E187" s="29"/>
      <c r="F187" s="29"/>
      <c r="G187" s="29"/>
      <c r="H187" s="30"/>
      <c r="I187" s="77"/>
      <c r="J187" s="29"/>
      <c r="K187" s="78"/>
      <c r="L187" s="78"/>
      <c r="M187" s="29"/>
      <c r="N187" s="96"/>
      <c r="O187" s="77"/>
      <c r="P187" s="29"/>
      <c r="Q187" s="29"/>
      <c r="R187" s="29"/>
      <c r="S187" s="29"/>
      <c r="T187" s="96"/>
      <c r="U187" s="77"/>
      <c r="V187" s="96"/>
      <c r="W187" s="77"/>
      <c r="X187" s="29"/>
      <c r="Y187" s="78"/>
      <c r="Z187" s="29"/>
      <c r="AA187" s="29"/>
      <c r="AB187" s="96"/>
      <c r="AC187" s="77"/>
      <c r="AD187" s="96"/>
      <c r="AE187" s="77"/>
      <c r="AF187" s="29"/>
    </row>
    <row r="188" spans="1:32" s="3" customFormat="1" ht="12.75">
      <c r="A188" s="29"/>
      <c r="B188" s="29"/>
      <c r="C188" s="29"/>
      <c r="D188" s="29"/>
      <c r="E188" s="29"/>
      <c r="F188" s="29"/>
      <c r="G188" s="29"/>
      <c r="H188" s="30"/>
      <c r="I188" s="77"/>
      <c r="J188" s="29"/>
      <c r="K188" s="78"/>
      <c r="L188" s="78"/>
      <c r="M188" s="29"/>
      <c r="N188" s="96"/>
      <c r="O188" s="77"/>
      <c r="P188" s="29"/>
      <c r="Q188" s="29"/>
      <c r="R188" s="29"/>
      <c r="S188" s="29"/>
      <c r="T188" s="96"/>
      <c r="U188" s="77"/>
      <c r="V188" s="96"/>
      <c r="W188" s="77"/>
      <c r="X188" s="29"/>
      <c r="Y188" s="78"/>
      <c r="Z188" s="29"/>
      <c r="AA188" s="29"/>
      <c r="AB188" s="96"/>
      <c r="AC188" s="77"/>
      <c r="AD188" s="96"/>
      <c r="AE188" s="77"/>
      <c r="AF188" s="29"/>
    </row>
    <row r="189" spans="1:32" s="3" customFormat="1" ht="12.75">
      <c r="A189" s="29"/>
      <c r="B189" s="29"/>
      <c r="C189" s="29"/>
      <c r="D189" s="29"/>
      <c r="E189" s="29"/>
      <c r="F189" s="29"/>
      <c r="G189" s="29"/>
      <c r="H189" s="30"/>
      <c r="I189" s="77"/>
      <c r="J189" s="29"/>
      <c r="K189" s="78"/>
      <c r="L189" s="78"/>
      <c r="M189" s="29"/>
      <c r="N189" s="96"/>
      <c r="O189" s="77"/>
      <c r="P189" s="29"/>
      <c r="Q189" s="29"/>
      <c r="R189" s="29"/>
      <c r="S189" s="29"/>
      <c r="T189" s="96"/>
      <c r="U189" s="77"/>
      <c r="V189" s="96"/>
      <c r="W189" s="77"/>
      <c r="X189" s="29"/>
      <c r="Y189" s="78"/>
      <c r="Z189" s="29"/>
      <c r="AA189" s="29"/>
      <c r="AB189" s="96"/>
      <c r="AC189" s="77"/>
      <c r="AD189" s="96"/>
      <c r="AE189" s="77"/>
      <c r="AF189" s="29"/>
    </row>
    <row r="190" spans="1:32" s="3" customFormat="1" ht="12.75">
      <c r="A190" s="29"/>
      <c r="B190" s="29"/>
      <c r="C190" s="29"/>
      <c r="D190" s="29"/>
      <c r="E190" s="29"/>
      <c r="F190" s="29"/>
      <c r="G190" s="29"/>
      <c r="H190" s="30"/>
      <c r="I190" s="77"/>
      <c r="J190" s="29"/>
      <c r="K190" s="78"/>
      <c r="L190" s="78"/>
      <c r="M190" s="29"/>
      <c r="N190" s="96"/>
      <c r="O190" s="77"/>
      <c r="P190" s="29"/>
      <c r="Q190" s="29"/>
      <c r="R190" s="29"/>
      <c r="S190" s="29"/>
      <c r="T190" s="96"/>
      <c r="U190" s="77"/>
      <c r="V190" s="96"/>
      <c r="W190" s="77"/>
      <c r="X190" s="29"/>
      <c r="Y190" s="78"/>
      <c r="Z190" s="29"/>
      <c r="AA190" s="29"/>
      <c r="AB190" s="96"/>
      <c r="AC190" s="77"/>
      <c r="AD190" s="96"/>
      <c r="AE190" s="77"/>
      <c r="AF190" s="29"/>
    </row>
    <row r="191" spans="1:32" s="3" customFormat="1" ht="12.75">
      <c r="A191" s="29"/>
      <c r="B191" s="29"/>
      <c r="C191" s="29"/>
      <c r="D191" s="29"/>
      <c r="E191" s="29"/>
      <c r="F191" s="29"/>
      <c r="G191" s="29"/>
      <c r="H191" s="30"/>
      <c r="I191" s="77"/>
      <c r="J191" s="29"/>
      <c r="K191" s="78"/>
      <c r="L191" s="78"/>
      <c r="M191" s="29"/>
      <c r="N191" s="96"/>
      <c r="O191" s="77"/>
      <c r="P191" s="29"/>
      <c r="Q191" s="29"/>
      <c r="R191" s="29"/>
      <c r="S191" s="29"/>
      <c r="T191" s="96"/>
      <c r="U191" s="77"/>
      <c r="V191" s="96"/>
      <c r="W191" s="77"/>
      <c r="X191" s="29"/>
      <c r="Y191" s="78"/>
      <c r="Z191" s="29"/>
      <c r="AA191" s="29"/>
      <c r="AB191" s="96"/>
      <c r="AC191" s="77"/>
      <c r="AD191" s="96"/>
      <c r="AE191" s="77"/>
      <c r="AF191" s="29"/>
    </row>
    <row r="192" spans="1:32" s="3" customFormat="1" ht="12.75">
      <c r="A192" s="29"/>
      <c r="B192" s="29"/>
      <c r="C192" s="29"/>
      <c r="D192" s="29"/>
      <c r="E192" s="29"/>
      <c r="F192" s="29"/>
      <c r="G192" s="29"/>
      <c r="H192" s="30"/>
      <c r="I192" s="77"/>
      <c r="J192" s="29"/>
      <c r="K192" s="78"/>
      <c r="L192" s="78"/>
      <c r="M192" s="29"/>
      <c r="N192" s="96"/>
      <c r="O192" s="77"/>
      <c r="P192" s="29"/>
      <c r="Q192" s="29"/>
      <c r="R192" s="29"/>
      <c r="S192" s="29"/>
      <c r="T192" s="96"/>
      <c r="U192" s="77"/>
      <c r="V192" s="96"/>
      <c r="W192" s="77"/>
      <c r="X192" s="29"/>
      <c r="Y192" s="78"/>
      <c r="Z192" s="29"/>
      <c r="AA192" s="29"/>
      <c r="AB192" s="96"/>
      <c r="AC192" s="77"/>
      <c r="AD192" s="96"/>
      <c r="AE192" s="77"/>
      <c r="AF192" s="29"/>
    </row>
    <row r="193" spans="1:32" s="3" customFormat="1" ht="12.75">
      <c r="A193" s="29"/>
      <c r="B193" s="29"/>
      <c r="C193" s="29"/>
      <c r="D193" s="29"/>
      <c r="E193" s="29"/>
      <c r="F193" s="29"/>
      <c r="G193" s="29"/>
      <c r="H193" s="30"/>
      <c r="I193" s="77"/>
      <c r="J193" s="29"/>
      <c r="K193" s="78"/>
      <c r="L193" s="78"/>
      <c r="M193" s="29"/>
      <c r="N193" s="96"/>
      <c r="O193" s="77"/>
      <c r="P193" s="29"/>
      <c r="Q193" s="29"/>
      <c r="R193" s="29"/>
      <c r="S193" s="29"/>
      <c r="T193" s="96"/>
      <c r="U193" s="77"/>
      <c r="V193" s="96"/>
      <c r="W193" s="77"/>
      <c r="X193" s="29"/>
      <c r="Y193" s="78"/>
      <c r="Z193" s="29"/>
      <c r="AA193" s="29"/>
      <c r="AB193" s="96"/>
      <c r="AC193" s="77"/>
      <c r="AD193" s="96"/>
      <c r="AE193" s="77"/>
      <c r="AF193" s="29"/>
    </row>
    <row r="194" spans="1:32" s="3" customFormat="1" ht="12.75">
      <c r="A194" s="29"/>
      <c r="B194" s="29"/>
      <c r="C194" s="29"/>
      <c r="D194" s="29"/>
      <c r="E194" s="29"/>
      <c r="F194" s="29"/>
      <c r="G194" s="29"/>
      <c r="H194" s="30"/>
      <c r="I194" s="77"/>
      <c r="J194" s="29"/>
      <c r="K194" s="78"/>
      <c r="L194" s="78"/>
      <c r="M194" s="29"/>
      <c r="N194" s="96"/>
      <c r="O194" s="77"/>
      <c r="P194" s="29"/>
      <c r="Q194" s="29"/>
      <c r="R194" s="29"/>
      <c r="S194" s="29"/>
      <c r="T194" s="96"/>
      <c r="U194" s="77"/>
      <c r="V194" s="96"/>
      <c r="W194" s="77"/>
      <c r="X194" s="29"/>
      <c r="Y194" s="78"/>
      <c r="Z194" s="29"/>
      <c r="AA194" s="29"/>
      <c r="AB194" s="96"/>
      <c r="AC194" s="77"/>
      <c r="AD194" s="96"/>
      <c r="AE194" s="77"/>
      <c r="AF194" s="29"/>
    </row>
    <row r="195" spans="1:32" s="3" customFormat="1" ht="12.75">
      <c r="A195" s="29"/>
      <c r="B195" s="29"/>
      <c r="C195" s="29"/>
      <c r="D195" s="29"/>
      <c r="E195" s="29"/>
      <c r="F195" s="29"/>
      <c r="G195" s="29"/>
      <c r="H195" s="30"/>
      <c r="I195" s="77"/>
      <c r="J195" s="29"/>
      <c r="K195" s="78"/>
      <c r="L195" s="78"/>
      <c r="M195" s="29"/>
      <c r="N195" s="96"/>
      <c r="O195" s="77"/>
      <c r="P195" s="29"/>
      <c r="Q195" s="29"/>
      <c r="R195" s="29"/>
      <c r="S195" s="29"/>
      <c r="T195" s="96"/>
      <c r="U195" s="77"/>
      <c r="V195" s="96"/>
      <c r="W195" s="77"/>
      <c r="X195" s="29"/>
      <c r="Y195" s="78"/>
      <c r="Z195" s="29"/>
      <c r="AA195" s="29"/>
      <c r="AB195" s="96"/>
      <c r="AC195" s="77"/>
      <c r="AD195" s="96"/>
      <c r="AE195" s="77"/>
      <c r="AF195" s="29"/>
    </row>
    <row r="196" spans="1:32" s="3" customFormat="1" ht="12.75">
      <c r="A196" s="29"/>
      <c r="B196" s="29"/>
      <c r="C196" s="29"/>
      <c r="D196" s="29"/>
      <c r="E196" s="29"/>
      <c r="F196" s="29"/>
      <c r="G196" s="29"/>
      <c r="H196" s="30"/>
      <c r="I196" s="77"/>
      <c r="J196" s="29"/>
      <c r="K196" s="78"/>
      <c r="L196" s="78"/>
      <c r="M196" s="29"/>
      <c r="N196" s="96"/>
      <c r="O196" s="77"/>
      <c r="P196" s="29"/>
      <c r="Q196" s="29"/>
      <c r="R196" s="29"/>
      <c r="S196" s="29"/>
      <c r="T196" s="96"/>
      <c r="U196" s="77"/>
      <c r="V196" s="96"/>
      <c r="W196" s="77"/>
      <c r="X196" s="29"/>
      <c r="Y196" s="78"/>
      <c r="Z196" s="29"/>
      <c r="AA196" s="29"/>
      <c r="AB196" s="96"/>
      <c r="AC196" s="77"/>
      <c r="AD196" s="96"/>
      <c r="AE196" s="77"/>
      <c r="AF196" s="29"/>
    </row>
    <row r="197" spans="1:32" s="3" customFormat="1" ht="12.75">
      <c r="A197" s="29"/>
      <c r="B197" s="29"/>
      <c r="C197" s="29"/>
      <c r="D197" s="29"/>
      <c r="E197" s="29"/>
      <c r="F197" s="29"/>
      <c r="G197" s="29"/>
      <c r="H197" s="30"/>
      <c r="I197" s="77"/>
      <c r="J197" s="29"/>
      <c r="K197" s="78"/>
      <c r="L197" s="78"/>
      <c r="M197" s="29"/>
      <c r="N197" s="96"/>
      <c r="O197" s="77"/>
      <c r="P197" s="29"/>
      <c r="Q197" s="29"/>
      <c r="R197" s="29"/>
      <c r="S197" s="29"/>
      <c r="T197" s="96"/>
      <c r="U197" s="77"/>
      <c r="V197" s="96"/>
      <c r="W197" s="77"/>
      <c r="X197" s="29"/>
      <c r="Y197" s="78"/>
      <c r="Z197" s="29"/>
      <c r="AA197" s="29"/>
      <c r="AB197" s="96"/>
      <c r="AC197" s="77"/>
      <c r="AD197" s="96"/>
      <c r="AE197" s="77"/>
      <c r="AF197" s="29"/>
    </row>
    <row r="198" spans="1:32" s="3" customFormat="1" ht="12.75">
      <c r="A198" s="29"/>
      <c r="B198" s="29"/>
      <c r="C198" s="29"/>
      <c r="D198" s="29"/>
      <c r="E198" s="29"/>
      <c r="F198" s="29"/>
      <c r="G198" s="29"/>
      <c r="H198" s="30"/>
      <c r="I198" s="77"/>
      <c r="J198" s="29"/>
      <c r="K198" s="78"/>
      <c r="L198" s="78"/>
      <c r="M198" s="29"/>
      <c r="N198" s="96"/>
      <c r="O198" s="77"/>
      <c r="P198" s="29"/>
      <c r="Q198" s="29"/>
      <c r="R198" s="29"/>
      <c r="S198" s="29"/>
      <c r="T198" s="96"/>
      <c r="U198" s="77"/>
      <c r="V198" s="96"/>
      <c r="W198" s="77"/>
      <c r="X198" s="29"/>
      <c r="Y198" s="78"/>
      <c r="Z198" s="29"/>
      <c r="AA198" s="29"/>
      <c r="AB198" s="96"/>
      <c r="AC198" s="77"/>
      <c r="AD198" s="96"/>
      <c r="AE198" s="77"/>
      <c r="AF198" s="29"/>
    </row>
    <row r="199" spans="1:32" s="3" customFormat="1" ht="12.75">
      <c r="A199" s="29"/>
      <c r="B199" s="29"/>
      <c r="C199" s="29"/>
      <c r="D199" s="29"/>
      <c r="E199" s="29"/>
      <c r="F199" s="29"/>
      <c r="G199" s="29"/>
      <c r="H199" s="30"/>
      <c r="I199" s="77"/>
      <c r="J199" s="29"/>
      <c r="K199" s="78"/>
      <c r="L199" s="78"/>
      <c r="M199" s="29"/>
      <c r="N199" s="96"/>
      <c r="O199" s="77"/>
      <c r="P199" s="29"/>
      <c r="Q199" s="29"/>
      <c r="R199" s="29"/>
      <c r="S199" s="29"/>
      <c r="T199" s="96"/>
      <c r="U199" s="77"/>
      <c r="V199" s="96"/>
      <c r="W199" s="77"/>
      <c r="X199" s="29"/>
      <c r="Y199" s="78"/>
      <c r="Z199" s="29"/>
      <c r="AA199" s="29"/>
      <c r="AB199" s="96"/>
      <c r="AC199" s="77"/>
      <c r="AD199" s="96"/>
      <c r="AE199" s="77"/>
      <c r="AF199" s="29"/>
    </row>
    <row r="200" spans="1:32" s="3" customFormat="1" ht="12.75">
      <c r="A200" s="29"/>
      <c r="B200" s="29"/>
      <c r="C200" s="29"/>
      <c r="D200" s="29"/>
      <c r="E200" s="29"/>
      <c r="F200" s="29"/>
      <c r="G200" s="29"/>
      <c r="H200" s="30"/>
      <c r="I200" s="77"/>
      <c r="J200" s="29"/>
      <c r="K200" s="78"/>
      <c r="L200" s="78"/>
      <c r="M200" s="29"/>
      <c r="N200" s="96"/>
      <c r="O200" s="77"/>
      <c r="P200" s="29"/>
      <c r="Q200" s="29"/>
      <c r="R200" s="29"/>
      <c r="S200" s="29"/>
      <c r="T200" s="96"/>
      <c r="U200" s="77"/>
      <c r="V200" s="96"/>
      <c r="W200" s="77"/>
      <c r="X200" s="29"/>
      <c r="Y200" s="78"/>
      <c r="Z200" s="29"/>
      <c r="AA200" s="29"/>
      <c r="AB200" s="96"/>
      <c r="AC200" s="77"/>
      <c r="AD200" s="96"/>
      <c r="AE200" s="77"/>
      <c r="AF200" s="29"/>
    </row>
    <row r="201" spans="1:32" s="3" customFormat="1" ht="12.75">
      <c r="A201" s="29"/>
      <c r="B201" s="29"/>
      <c r="C201" s="29"/>
      <c r="D201" s="29"/>
      <c r="E201" s="29"/>
      <c r="F201" s="29"/>
      <c r="G201" s="29"/>
      <c r="H201" s="30"/>
      <c r="I201" s="77"/>
      <c r="J201" s="29"/>
      <c r="K201" s="78"/>
      <c r="L201" s="78"/>
      <c r="M201" s="29"/>
      <c r="N201" s="96"/>
      <c r="O201" s="77"/>
      <c r="P201" s="29"/>
      <c r="Q201" s="29"/>
      <c r="R201" s="29"/>
      <c r="S201" s="29"/>
      <c r="T201" s="96"/>
      <c r="U201" s="77"/>
      <c r="V201" s="96"/>
      <c r="W201" s="77"/>
      <c r="X201" s="29"/>
      <c r="Y201" s="78"/>
      <c r="Z201" s="29"/>
      <c r="AA201" s="29"/>
      <c r="AB201" s="96"/>
      <c r="AC201" s="77"/>
      <c r="AD201" s="96"/>
      <c r="AE201" s="77"/>
      <c r="AF201" s="29"/>
    </row>
    <row r="202" spans="1:32" s="3" customFormat="1" ht="12.75">
      <c r="A202" s="29"/>
      <c r="B202" s="29"/>
      <c r="C202" s="29"/>
      <c r="D202" s="29"/>
      <c r="E202" s="29"/>
      <c r="F202" s="29"/>
      <c r="G202" s="29"/>
      <c r="H202" s="30"/>
      <c r="I202" s="77"/>
      <c r="J202" s="29"/>
      <c r="K202" s="78"/>
      <c r="L202" s="78"/>
      <c r="M202" s="29"/>
      <c r="N202" s="96"/>
      <c r="O202" s="77"/>
      <c r="P202" s="29"/>
      <c r="Q202" s="29"/>
      <c r="R202" s="29"/>
      <c r="S202" s="29"/>
      <c r="T202" s="96"/>
      <c r="U202" s="77"/>
      <c r="V202" s="96"/>
      <c r="W202" s="77"/>
      <c r="X202" s="29"/>
      <c r="Y202" s="78"/>
      <c r="Z202" s="29"/>
      <c r="AA202" s="29"/>
      <c r="AB202" s="96"/>
      <c r="AC202" s="77"/>
      <c r="AD202" s="96"/>
      <c r="AE202" s="77"/>
      <c r="AF202" s="29"/>
    </row>
    <row r="203" spans="1:32" s="3" customFormat="1" ht="12.75">
      <c r="A203" s="29"/>
      <c r="B203" s="29"/>
      <c r="C203" s="29"/>
      <c r="D203" s="29"/>
      <c r="E203" s="29"/>
      <c r="F203" s="29"/>
      <c r="G203" s="29"/>
      <c r="H203" s="30"/>
      <c r="I203" s="77"/>
      <c r="J203" s="29"/>
      <c r="K203" s="78"/>
      <c r="L203" s="78"/>
      <c r="M203" s="29"/>
      <c r="N203" s="96"/>
      <c r="O203" s="77"/>
      <c r="P203" s="29"/>
      <c r="Q203" s="29"/>
      <c r="R203" s="29"/>
      <c r="S203" s="29"/>
      <c r="T203" s="96"/>
      <c r="U203" s="77"/>
      <c r="V203" s="96"/>
      <c r="W203" s="77"/>
      <c r="X203" s="29"/>
      <c r="Y203" s="78"/>
      <c r="Z203" s="29"/>
      <c r="AA203" s="29"/>
      <c r="AB203" s="96"/>
      <c r="AC203" s="77"/>
      <c r="AD203" s="96"/>
      <c r="AE203" s="77"/>
      <c r="AF203" s="29"/>
    </row>
    <row r="204" spans="1:32" s="3" customFormat="1" ht="12.75">
      <c r="A204" s="29"/>
      <c r="B204" s="29"/>
      <c r="C204" s="29"/>
      <c r="D204" s="29"/>
      <c r="E204" s="29"/>
      <c r="F204" s="29"/>
      <c r="G204" s="29"/>
      <c r="H204" s="30"/>
      <c r="I204" s="77"/>
      <c r="J204" s="29"/>
      <c r="K204" s="78"/>
      <c r="L204" s="78"/>
      <c r="M204" s="29"/>
      <c r="N204" s="96"/>
      <c r="O204" s="77"/>
      <c r="P204" s="29"/>
      <c r="Q204" s="29"/>
      <c r="R204" s="29"/>
      <c r="S204" s="29"/>
      <c r="T204" s="96"/>
      <c r="U204" s="77"/>
      <c r="V204" s="96"/>
      <c r="W204" s="77"/>
      <c r="X204" s="29"/>
      <c r="Y204" s="78"/>
      <c r="Z204" s="29"/>
      <c r="AA204" s="29"/>
      <c r="AB204" s="96"/>
      <c r="AC204" s="77"/>
      <c r="AD204" s="96"/>
      <c r="AE204" s="77"/>
      <c r="AF204" s="29"/>
    </row>
    <row r="205" spans="1:32" s="3" customFormat="1" ht="12.75">
      <c r="A205" s="29"/>
      <c r="B205" s="29"/>
      <c r="C205" s="29"/>
      <c r="D205" s="29"/>
      <c r="E205" s="29"/>
      <c r="F205" s="29"/>
      <c r="G205" s="29"/>
      <c r="H205" s="30"/>
      <c r="I205" s="77"/>
      <c r="J205" s="29"/>
      <c r="K205" s="78"/>
      <c r="L205" s="78"/>
      <c r="M205" s="29"/>
      <c r="N205" s="96"/>
      <c r="O205" s="77"/>
      <c r="P205" s="29"/>
      <c r="Q205" s="29"/>
      <c r="R205" s="29"/>
      <c r="S205" s="29"/>
      <c r="T205" s="96"/>
      <c r="U205" s="77"/>
      <c r="V205" s="96"/>
      <c r="W205" s="77"/>
      <c r="X205" s="29"/>
      <c r="Y205" s="78"/>
      <c r="Z205" s="29"/>
      <c r="AA205" s="29"/>
      <c r="AB205" s="96"/>
      <c r="AC205" s="77"/>
      <c r="AD205" s="96"/>
      <c r="AE205" s="77"/>
      <c r="AF205" s="29"/>
    </row>
    <row r="206" spans="1:32" s="3" customFormat="1" ht="12.75">
      <c r="A206" s="29"/>
      <c r="B206" s="29"/>
      <c r="C206" s="29"/>
      <c r="D206" s="29"/>
      <c r="E206" s="29"/>
      <c r="F206" s="29"/>
      <c r="G206" s="29"/>
      <c r="H206" s="30"/>
      <c r="I206" s="77"/>
      <c r="J206" s="29"/>
      <c r="K206" s="78"/>
      <c r="L206" s="78"/>
      <c r="M206" s="29"/>
      <c r="N206" s="96"/>
      <c r="O206" s="77"/>
      <c r="P206" s="29"/>
      <c r="Q206" s="29"/>
      <c r="R206" s="29"/>
      <c r="S206" s="29"/>
      <c r="T206" s="96"/>
      <c r="U206" s="77"/>
      <c r="V206" s="96"/>
      <c r="W206" s="77"/>
      <c r="X206" s="29"/>
      <c r="Y206" s="78"/>
      <c r="Z206" s="29"/>
      <c r="AA206" s="29"/>
      <c r="AB206" s="96"/>
      <c r="AC206" s="77"/>
      <c r="AD206" s="96"/>
      <c r="AE206" s="77"/>
      <c r="AF206" s="29"/>
    </row>
  </sheetData>
  <sheetProtection/>
  <mergeCells count="30">
    <mergeCell ref="F107:F108"/>
    <mergeCell ref="X107:AC107"/>
    <mergeCell ref="AD107:AE107"/>
    <mergeCell ref="AF107:AF108"/>
    <mergeCell ref="G107:G108"/>
    <mergeCell ref="H107:H108"/>
    <mergeCell ref="I107:I108"/>
    <mergeCell ref="J107:O107"/>
    <mergeCell ref="P107:U107"/>
    <mergeCell ref="V107:W107"/>
    <mergeCell ref="F4:F5"/>
    <mergeCell ref="J4:O4"/>
    <mergeCell ref="G4:G5"/>
    <mergeCell ref="I4:I5"/>
    <mergeCell ref="H4:H5"/>
    <mergeCell ref="A107:A108"/>
    <mergeCell ref="B107:B108"/>
    <mergeCell ref="C107:C108"/>
    <mergeCell ref="D107:D108"/>
    <mergeCell ref="E107:E108"/>
    <mergeCell ref="A4:A5"/>
    <mergeCell ref="P4:U4"/>
    <mergeCell ref="V4:W4"/>
    <mergeCell ref="X4:AC4"/>
    <mergeCell ref="AD4:AE4"/>
    <mergeCell ref="AF4:AF5"/>
    <mergeCell ref="B4:B5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31"/>
  <sheetViews>
    <sheetView zoomScale="90" zoomScaleNormal="90" zoomScalePageLayoutView="0" workbookViewId="0" topLeftCell="A1">
      <selection activeCell="P21" sqref="P21"/>
    </sheetView>
  </sheetViews>
  <sheetFormatPr defaultColWidth="9.00390625" defaultRowHeight="12.75"/>
  <cols>
    <col min="1" max="2" width="6.00390625" style="29" bestFit="1" customWidth="1"/>
    <col min="3" max="3" width="5.625" style="29" bestFit="1" customWidth="1"/>
    <col min="4" max="4" width="29.75390625" style="21" bestFit="1" customWidth="1"/>
    <col min="5" max="5" width="13.25390625" style="21" bestFit="1" customWidth="1"/>
    <col min="6" max="6" width="14.00390625" style="21" customWidth="1"/>
    <col min="7" max="7" width="13.875" style="21" customWidth="1"/>
    <col min="8" max="8" width="7.125" style="37" bestFit="1" customWidth="1"/>
    <col min="9" max="9" width="7.125" style="68" bestFit="1" customWidth="1"/>
    <col min="10" max="10" width="6.75390625" style="55" customWidth="1"/>
    <col min="11" max="11" width="7.25390625" style="55" customWidth="1"/>
    <col min="12" max="12" width="8.125" style="55" customWidth="1"/>
    <col min="13" max="13" width="4.375" style="55" bestFit="1" customWidth="1"/>
    <col min="14" max="14" width="6.75390625" style="55" bestFit="1" customWidth="1"/>
    <col min="15" max="15" width="9.25390625" style="68" bestFit="1" customWidth="1"/>
    <col min="16" max="16" width="11.25390625" style="10" customWidth="1"/>
    <col min="17" max="17" width="6.125" style="4" customWidth="1"/>
    <col min="18" max="18" width="6.125" style="5" customWidth="1"/>
    <col min="19" max="19" width="6.125" style="4" customWidth="1"/>
    <col min="20" max="20" width="6.125" style="5" customWidth="1"/>
    <col min="21" max="23" width="6.125" style="10" customWidth="1"/>
    <col min="24" max="24" width="2.25390625" style="10" customWidth="1"/>
    <col min="25" max="25" width="6.125" style="4" customWidth="1"/>
    <col min="26" max="26" width="6.125" style="5" customWidth="1"/>
    <col min="27" max="27" width="6.125" style="4" customWidth="1"/>
    <col min="28" max="28" width="9.00390625" style="5" customWidth="1"/>
    <col min="29" max="16384" width="9.125" style="21" customWidth="1"/>
  </cols>
  <sheetData>
    <row r="1" spans="1:42" s="19" customFormat="1" ht="22.5" customHeight="1">
      <c r="A1" s="47" t="s">
        <v>33</v>
      </c>
      <c r="B1" s="47"/>
      <c r="C1" s="29"/>
      <c r="G1" s="23"/>
      <c r="H1" s="35"/>
      <c r="I1" s="69"/>
      <c r="J1" s="54"/>
      <c r="K1" s="16"/>
      <c r="L1" s="16"/>
      <c r="M1" s="16"/>
      <c r="N1" s="31"/>
      <c r="O1" s="62"/>
      <c r="P1" s="16"/>
      <c r="Q1" s="6"/>
      <c r="R1" s="7"/>
      <c r="S1" s="18"/>
      <c r="T1" s="7"/>
      <c r="U1" s="18"/>
      <c r="V1" s="18"/>
      <c r="W1" s="18"/>
      <c r="X1" s="18"/>
      <c r="Y1" s="18"/>
      <c r="Z1" s="7"/>
      <c r="AA1" s="13"/>
      <c r="AB1" s="9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28" s="22" customFormat="1" ht="22.5" customHeight="1">
      <c r="A2" s="79"/>
      <c r="B2" s="79"/>
      <c r="C2" s="79"/>
      <c r="D2" s="20"/>
      <c r="E2" s="20"/>
      <c r="F2" s="24" t="s">
        <v>54</v>
      </c>
      <c r="G2" s="23"/>
      <c r="H2" s="36"/>
      <c r="I2" s="70"/>
      <c r="J2" s="29"/>
      <c r="K2" s="20"/>
      <c r="L2" s="20"/>
      <c r="M2" s="20"/>
      <c r="N2" s="32"/>
      <c r="O2" s="63"/>
      <c r="P2" s="20"/>
      <c r="Q2" s="8"/>
      <c r="R2" s="9"/>
      <c r="S2" s="13"/>
      <c r="T2" s="9"/>
      <c r="U2" s="13"/>
      <c r="V2" s="13"/>
      <c r="W2" s="13"/>
      <c r="X2" s="13"/>
      <c r="Y2" s="13"/>
      <c r="Z2" s="9"/>
      <c r="AA2" s="13"/>
      <c r="AB2" s="9"/>
    </row>
    <row r="3" spans="1:42" s="25" customFormat="1" ht="13.5" thickBot="1">
      <c r="A3" s="34"/>
      <c r="B3" s="34"/>
      <c r="C3" s="34"/>
      <c r="D3" s="14"/>
      <c r="E3" s="96"/>
      <c r="F3" s="103"/>
      <c r="G3" s="96"/>
      <c r="H3" s="104"/>
      <c r="I3" s="67"/>
      <c r="J3" s="29"/>
      <c r="K3" s="29"/>
      <c r="L3" s="29"/>
      <c r="M3" s="29"/>
      <c r="N3" s="30"/>
      <c r="O3" s="71"/>
      <c r="P3" s="105"/>
      <c r="Q3" s="8"/>
      <c r="R3" s="9"/>
      <c r="S3" s="13"/>
      <c r="T3" s="9"/>
      <c r="U3" s="13"/>
      <c r="V3" s="13"/>
      <c r="W3" s="13"/>
      <c r="X3" s="13"/>
      <c r="Y3" s="13"/>
      <c r="Z3" s="9"/>
      <c r="AA3" s="13"/>
      <c r="AB3" s="9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2" ht="12.75" customHeight="1">
      <c r="A4" s="242" t="s">
        <v>42</v>
      </c>
      <c r="B4" s="247" t="s">
        <v>34</v>
      </c>
      <c r="C4" s="247" t="s">
        <v>43</v>
      </c>
      <c r="D4" s="260" t="s">
        <v>1</v>
      </c>
      <c r="E4" s="260" t="s">
        <v>5</v>
      </c>
      <c r="F4" s="260" t="s">
        <v>6</v>
      </c>
      <c r="G4" s="253" t="s">
        <v>2</v>
      </c>
      <c r="H4" s="255" t="s">
        <v>0</v>
      </c>
      <c r="I4" s="249" t="s">
        <v>32</v>
      </c>
      <c r="J4" s="257" t="s">
        <v>3</v>
      </c>
      <c r="K4" s="257"/>
      <c r="L4" s="257"/>
      <c r="M4" s="257"/>
      <c r="N4" s="257"/>
      <c r="O4" s="249" t="s">
        <v>31</v>
      </c>
      <c r="P4" s="258" t="s">
        <v>9</v>
      </c>
      <c r="Q4" s="14"/>
      <c r="R4" s="15"/>
      <c r="S4" s="14"/>
      <c r="T4" s="15"/>
      <c r="U4" s="13"/>
      <c r="V4" s="13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s="27" customFormat="1" ht="13.5" thickBot="1">
      <c r="A5" s="243"/>
      <c r="B5" s="248"/>
      <c r="C5" s="248"/>
      <c r="D5" s="261"/>
      <c r="E5" s="261"/>
      <c r="F5" s="261"/>
      <c r="G5" s="254"/>
      <c r="H5" s="256"/>
      <c r="I5" s="250"/>
      <c r="J5" s="57">
        <v>1</v>
      </c>
      <c r="K5" s="57">
        <v>2</v>
      </c>
      <c r="L5" s="57">
        <v>3</v>
      </c>
      <c r="M5" s="57">
        <v>4</v>
      </c>
      <c r="N5" s="57" t="s">
        <v>4</v>
      </c>
      <c r="O5" s="250"/>
      <c r="P5" s="259"/>
      <c r="Q5" s="4"/>
      <c r="R5" s="5"/>
      <c r="S5" s="14"/>
      <c r="T5" s="15"/>
      <c r="U5" s="13"/>
      <c r="V5" s="13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s="56" customFormat="1" ht="12.75">
      <c r="A6" s="129"/>
      <c r="B6" s="122"/>
      <c r="C6" s="122"/>
      <c r="D6" s="130" t="s">
        <v>53</v>
      </c>
      <c r="E6" s="131"/>
      <c r="F6" s="132"/>
      <c r="G6" s="133"/>
      <c r="H6" s="134"/>
      <c r="I6" s="135"/>
      <c r="J6" s="118"/>
      <c r="K6" s="118"/>
      <c r="L6" s="118"/>
      <c r="M6" s="118"/>
      <c r="N6" s="118"/>
      <c r="O6" s="121"/>
      <c r="P6" s="136"/>
      <c r="R6" s="5"/>
      <c r="S6" s="34"/>
      <c r="T6" s="15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</row>
    <row r="7" spans="1:42" s="56" customFormat="1" ht="12.75">
      <c r="A7" s="94"/>
      <c r="B7" s="92"/>
      <c r="C7" s="92"/>
      <c r="D7" s="109" t="s">
        <v>111</v>
      </c>
      <c r="E7" s="52"/>
      <c r="F7" s="58"/>
      <c r="G7" s="59"/>
      <c r="H7" s="60"/>
      <c r="I7" s="65"/>
      <c r="J7" s="44"/>
      <c r="K7" s="44"/>
      <c r="L7" s="44"/>
      <c r="M7" s="44"/>
      <c r="N7" s="44"/>
      <c r="O7" s="64"/>
      <c r="P7" s="137"/>
      <c r="R7" s="5"/>
      <c r="S7" s="34"/>
      <c r="T7" s="15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</row>
    <row r="8" spans="1:42" s="56" customFormat="1" ht="12.75">
      <c r="A8" s="94">
        <v>12</v>
      </c>
      <c r="B8" s="92">
        <v>1</v>
      </c>
      <c r="C8" s="92">
        <v>52</v>
      </c>
      <c r="D8" s="52" t="s">
        <v>64</v>
      </c>
      <c r="E8" s="52" t="s">
        <v>59</v>
      </c>
      <c r="F8" s="58">
        <v>35908</v>
      </c>
      <c r="G8" s="59" t="s">
        <v>37</v>
      </c>
      <c r="H8" s="60">
        <v>51</v>
      </c>
      <c r="I8" s="65">
        <v>1.2143</v>
      </c>
      <c r="J8" s="44">
        <v>32.5</v>
      </c>
      <c r="K8" s="44">
        <v>37.5</v>
      </c>
      <c r="L8" s="44">
        <v>42.5</v>
      </c>
      <c r="M8" s="44"/>
      <c r="N8" s="44">
        <f>L8</f>
        <v>42.5</v>
      </c>
      <c r="O8" s="64">
        <f>N8*I8</f>
        <v>51.607749999999996</v>
      </c>
      <c r="P8" s="137"/>
      <c r="R8" s="5"/>
      <c r="S8" s="34"/>
      <c r="T8" s="15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</row>
    <row r="9" spans="1:42" s="56" customFormat="1" ht="12.75">
      <c r="A9" s="94">
        <v>12</v>
      </c>
      <c r="B9" s="92">
        <v>1</v>
      </c>
      <c r="C9" s="92">
        <v>60</v>
      </c>
      <c r="D9" s="52" t="s">
        <v>90</v>
      </c>
      <c r="E9" s="52" t="s">
        <v>91</v>
      </c>
      <c r="F9" s="58">
        <v>20879</v>
      </c>
      <c r="G9" s="59" t="s">
        <v>57</v>
      </c>
      <c r="H9" s="60">
        <v>59</v>
      </c>
      <c r="I9" s="65">
        <v>1.2495</v>
      </c>
      <c r="J9" s="44">
        <v>52.5</v>
      </c>
      <c r="K9" s="44">
        <v>55</v>
      </c>
      <c r="L9" s="114">
        <v>57.5</v>
      </c>
      <c r="M9" s="44"/>
      <c r="N9" s="44">
        <f>K9</f>
        <v>55</v>
      </c>
      <c r="O9" s="64">
        <f>N9*I9</f>
        <v>68.7225</v>
      </c>
      <c r="P9" s="137"/>
      <c r="R9" s="5"/>
      <c r="S9" s="34"/>
      <c r="T9" s="15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</row>
    <row r="10" spans="1:43" ht="12.75">
      <c r="A10" s="94">
        <v>12</v>
      </c>
      <c r="B10" s="92">
        <v>1</v>
      </c>
      <c r="C10" s="92">
        <v>60</v>
      </c>
      <c r="D10" s="52" t="s">
        <v>66</v>
      </c>
      <c r="E10" s="52" t="s">
        <v>67</v>
      </c>
      <c r="F10" s="58">
        <v>32552</v>
      </c>
      <c r="G10" s="59" t="s">
        <v>8</v>
      </c>
      <c r="H10" s="60">
        <v>59</v>
      </c>
      <c r="I10" s="65">
        <v>0.8738</v>
      </c>
      <c r="J10" s="44">
        <v>90</v>
      </c>
      <c r="K10" s="44">
        <v>100</v>
      </c>
      <c r="L10" s="44">
        <v>102.5</v>
      </c>
      <c r="M10" s="114">
        <v>105</v>
      </c>
      <c r="N10" s="44">
        <f>L10</f>
        <v>102.5</v>
      </c>
      <c r="O10" s="64">
        <f>N10*I10</f>
        <v>89.5645</v>
      </c>
      <c r="P10" s="137"/>
      <c r="Q10" s="56"/>
      <c r="S10" s="34"/>
      <c r="T10" s="15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56"/>
    </row>
    <row r="11" spans="1:43" ht="12.75">
      <c r="A11" s="94">
        <v>12</v>
      </c>
      <c r="B11" s="92">
        <v>1</v>
      </c>
      <c r="C11" s="92">
        <v>60</v>
      </c>
      <c r="D11" s="52" t="s">
        <v>65</v>
      </c>
      <c r="E11" s="52" t="s">
        <v>59</v>
      </c>
      <c r="F11" s="58">
        <v>36154</v>
      </c>
      <c r="G11" s="59" t="s">
        <v>37</v>
      </c>
      <c r="H11" s="60">
        <v>59.3</v>
      </c>
      <c r="I11" s="65">
        <v>1.0671</v>
      </c>
      <c r="J11" s="44">
        <v>42.5</v>
      </c>
      <c r="K11" s="44">
        <v>47.5</v>
      </c>
      <c r="L11" s="44">
        <v>50</v>
      </c>
      <c r="M11" s="44"/>
      <c r="N11" s="44">
        <f>L11</f>
        <v>50</v>
      </c>
      <c r="O11" s="64">
        <f>N11*I11</f>
        <v>53.355</v>
      </c>
      <c r="P11" s="137"/>
      <c r="Q11" s="56"/>
      <c r="S11" s="34"/>
      <c r="T11" s="15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6"/>
    </row>
    <row r="12" spans="1:43" ht="12.75">
      <c r="A12" s="94">
        <v>12</v>
      </c>
      <c r="B12" s="92">
        <v>1</v>
      </c>
      <c r="C12" s="92">
        <v>67.5</v>
      </c>
      <c r="D12" s="52" t="s">
        <v>89</v>
      </c>
      <c r="E12" s="52" t="s">
        <v>77</v>
      </c>
      <c r="F12" s="58">
        <v>24974</v>
      </c>
      <c r="G12" s="59" t="s">
        <v>8</v>
      </c>
      <c r="H12" s="60">
        <v>65.2</v>
      </c>
      <c r="I12" s="65">
        <v>0.8258</v>
      </c>
      <c r="J12" s="44">
        <v>55</v>
      </c>
      <c r="K12" s="114">
        <v>62.5</v>
      </c>
      <c r="L12" s="44">
        <v>62.5</v>
      </c>
      <c r="M12" s="44"/>
      <c r="N12" s="44">
        <f>L12</f>
        <v>62.5</v>
      </c>
      <c r="O12" s="64">
        <f>N12*I12</f>
        <v>51.6125</v>
      </c>
      <c r="P12" s="137"/>
      <c r="Q12" s="56"/>
      <c r="S12" s="34"/>
      <c r="T12" s="15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56"/>
    </row>
    <row r="13" spans="1:43" ht="12.75">
      <c r="A13" s="94"/>
      <c r="B13" s="92"/>
      <c r="C13" s="92"/>
      <c r="D13" s="109" t="s">
        <v>112</v>
      </c>
      <c r="E13" s="52"/>
      <c r="F13" s="58"/>
      <c r="G13" s="59"/>
      <c r="H13" s="60"/>
      <c r="I13" s="65"/>
      <c r="J13" s="44"/>
      <c r="K13" s="44"/>
      <c r="L13" s="44"/>
      <c r="M13" s="114"/>
      <c r="N13" s="44"/>
      <c r="O13" s="64"/>
      <c r="P13" s="137"/>
      <c r="Q13" s="56"/>
      <c r="S13" s="34"/>
      <c r="T13" s="15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56"/>
    </row>
    <row r="14" spans="1:43" s="56" customFormat="1" ht="12.75">
      <c r="A14" s="46">
        <v>12</v>
      </c>
      <c r="B14" s="44">
        <v>1</v>
      </c>
      <c r="C14" s="44">
        <v>52</v>
      </c>
      <c r="D14" s="52" t="s">
        <v>82</v>
      </c>
      <c r="E14" s="52" t="s">
        <v>77</v>
      </c>
      <c r="F14" s="58">
        <v>34957</v>
      </c>
      <c r="G14" s="59" t="s">
        <v>79</v>
      </c>
      <c r="H14" s="60">
        <v>47.2</v>
      </c>
      <c r="I14" s="65">
        <v>1.2075</v>
      </c>
      <c r="J14" s="44">
        <v>65</v>
      </c>
      <c r="K14" s="44">
        <v>70</v>
      </c>
      <c r="L14" s="44">
        <v>75</v>
      </c>
      <c r="M14" s="44"/>
      <c r="N14" s="44">
        <f>L14</f>
        <v>75</v>
      </c>
      <c r="O14" s="65">
        <f aca="true" t="shared" si="0" ref="O14:O33">N14*I14</f>
        <v>90.5625</v>
      </c>
      <c r="P14" s="206" t="s">
        <v>117</v>
      </c>
      <c r="Q14" s="4"/>
      <c r="R14" s="5"/>
      <c r="S14" s="4"/>
      <c r="T14" s="5"/>
      <c r="U14" s="10"/>
      <c r="V14" s="10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s="56" customFormat="1" ht="12.75">
      <c r="A15" s="46">
        <v>5</v>
      </c>
      <c r="B15" s="44">
        <v>2</v>
      </c>
      <c r="C15" s="44">
        <v>52</v>
      </c>
      <c r="D15" s="44" t="s">
        <v>83</v>
      </c>
      <c r="E15" s="44" t="s">
        <v>77</v>
      </c>
      <c r="F15" s="1">
        <v>34592</v>
      </c>
      <c r="G15" s="44" t="s">
        <v>79</v>
      </c>
      <c r="H15" s="2">
        <v>50</v>
      </c>
      <c r="I15" s="64">
        <v>1.0763</v>
      </c>
      <c r="J15" s="44">
        <v>45</v>
      </c>
      <c r="K15" s="44">
        <v>50</v>
      </c>
      <c r="L15" s="114">
        <v>55</v>
      </c>
      <c r="M15" s="44"/>
      <c r="N15" s="44">
        <f>K15</f>
        <v>50</v>
      </c>
      <c r="O15" s="64">
        <f t="shared" si="0"/>
        <v>53.815000000000005</v>
      </c>
      <c r="P15" s="138"/>
      <c r="Q15" s="4"/>
      <c r="R15" s="5"/>
      <c r="S15" s="4"/>
      <c r="T15" s="5"/>
      <c r="U15" s="10"/>
      <c r="V15" s="10"/>
      <c r="W15" s="21"/>
      <c r="X15" s="21"/>
      <c r="Y15" s="21"/>
      <c r="Z15" s="2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1"/>
    </row>
    <row r="16" spans="1:43" s="56" customFormat="1" ht="12.75">
      <c r="A16" s="46">
        <v>4</v>
      </c>
      <c r="B16" s="44">
        <v>3</v>
      </c>
      <c r="C16" s="44">
        <v>52</v>
      </c>
      <c r="D16" s="44" t="s">
        <v>87</v>
      </c>
      <c r="E16" s="44" t="s">
        <v>77</v>
      </c>
      <c r="F16" s="1">
        <v>35216</v>
      </c>
      <c r="G16" s="44" t="s">
        <v>79</v>
      </c>
      <c r="H16" s="2">
        <v>46.8</v>
      </c>
      <c r="I16" s="64">
        <v>1.2203</v>
      </c>
      <c r="J16" s="44">
        <v>40</v>
      </c>
      <c r="K16" s="44">
        <v>45</v>
      </c>
      <c r="L16" s="114">
        <v>47.5</v>
      </c>
      <c r="M16" s="44"/>
      <c r="N16" s="44">
        <f>K16</f>
        <v>45</v>
      </c>
      <c r="O16" s="64">
        <f t="shared" si="0"/>
        <v>54.9135</v>
      </c>
      <c r="P16" s="138"/>
      <c r="Q16" s="4"/>
      <c r="R16" s="5"/>
      <c r="S16" s="4"/>
      <c r="T16" s="5"/>
      <c r="U16" s="10"/>
      <c r="V16" s="1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2" ht="12.75">
      <c r="A17" s="46">
        <v>12</v>
      </c>
      <c r="B17" s="44">
        <v>1</v>
      </c>
      <c r="C17" s="44">
        <v>60</v>
      </c>
      <c r="D17" s="44" t="s">
        <v>80</v>
      </c>
      <c r="E17" s="44" t="s">
        <v>77</v>
      </c>
      <c r="F17" s="1">
        <v>35001</v>
      </c>
      <c r="G17" s="44" t="s">
        <v>79</v>
      </c>
      <c r="H17" s="2">
        <v>58.95</v>
      </c>
      <c r="I17" s="64">
        <v>0.8933</v>
      </c>
      <c r="J17" s="44">
        <v>45</v>
      </c>
      <c r="K17" s="114">
        <v>47.5</v>
      </c>
      <c r="L17" s="114">
        <v>50</v>
      </c>
      <c r="M17" s="44"/>
      <c r="N17" s="44">
        <f>J17</f>
        <v>45</v>
      </c>
      <c r="O17" s="64">
        <f t="shared" si="0"/>
        <v>40.198499999999996</v>
      </c>
      <c r="P17" s="61"/>
      <c r="W17" s="21"/>
      <c r="X17" s="21"/>
      <c r="Y17" s="21"/>
      <c r="Z17" s="2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28" ht="12.75">
      <c r="A18" s="46">
        <v>12</v>
      </c>
      <c r="B18" s="44">
        <v>1</v>
      </c>
      <c r="C18" s="44">
        <v>67.5</v>
      </c>
      <c r="D18" s="44" t="s">
        <v>81</v>
      </c>
      <c r="E18" s="44" t="s">
        <v>77</v>
      </c>
      <c r="F18" s="1">
        <v>34974</v>
      </c>
      <c r="G18" s="44" t="s">
        <v>79</v>
      </c>
      <c r="H18" s="2">
        <v>67.4</v>
      </c>
      <c r="I18" s="64">
        <v>0.7849</v>
      </c>
      <c r="J18" s="44">
        <v>67.5</v>
      </c>
      <c r="K18" s="44">
        <v>70</v>
      </c>
      <c r="L18" s="44">
        <v>72.5</v>
      </c>
      <c r="M18" s="44"/>
      <c r="N18" s="44">
        <f>L18</f>
        <v>72.5</v>
      </c>
      <c r="O18" s="64">
        <f t="shared" si="0"/>
        <v>56.90525</v>
      </c>
      <c r="P18" s="138"/>
      <c r="W18" s="21"/>
      <c r="X18" s="21"/>
      <c r="Y18" s="21"/>
      <c r="Z18" s="21"/>
      <c r="AA18" s="21"/>
      <c r="AB18" s="21"/>
    </row>
    <row r="19" spans="1:42" ht="12.75">
      <c r="A19" s="46">
        <v>5</v>
      </c>
      <c r="B19" s="44">
        <v>2</v>
      </c>
      <c r="C19" s="44">
        <v>67.5</v>
      </c>
      <c r="D19" s="44" t="s">
        <v>84</v>
      </c>
      <c r="E19" s="44" t="s">
        <v>77</v>
      </c>
      <c r="F19" s="1">
        <v>35444</v>
      </c>
      <c r="G19" s="44" t="s">
        <v>79</v>
      </c>
      <c r="H19" s="2">
        <v>65.6</v>
      </c>
      <c r="I19" s="64">
        <v>0.8418</v>
      </c>
      <c r="J19" s="44">
        <v>45</v>
      </c>
      <c r="K19" s="114">
        <v>47.5</v>
      </c>
      <c r="L19" s="114">
        <v>47.5</v>
      </c>
      <c r="M19" s="44"/>
      <c r="N19" s="44">
        <f>J19</f>
        <v>45</v>
      </c>
      <c r="O19" s="64">
        <f t="shared" si="0"/>
        <v>37.881</v>
      </c>
      <c r="P19" s="138"/>
      <c r="W19" s="21"/>
      <c r="X19" s="21"/>
      <c r="Y19" s="21"/>
      <c r="Z19" s="2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2.75">
      <c r="A20" s="46">
        <v>12</v>
      </c>
      <c r="B20" s="44">
        <v>1</v>
      </c>
      <c r="C20" s="44">
        <v>67.5</v>
      </c>
      <c r="D20" s="44" t="s">
        <v>86</v>
      </c>
      <c r="E20" s="44" t="s">
        <v>77</v>
      </c>
      <c r="F20" s="1">
        <v>35603</v>
      </c>
      <c r="G20" s="44" t="s">
        <v>37</v>
      </c>
      <c r="H20" s="2">
        <v>61</v>
      </c>
      <c r="I20" s="64">
        <v>0.9831</v>
      </c>
      <c r="J20" s="44">
        <v>67.5</v>
      </c>
      <c r="K20" s="114">
        <v>70</v>
      </c>
      <c r="L20" s="44">
        <v>72.5</v>
      </c>
      <c r="M20" s="44"/>
      <c r="N20" s="44">
        <f>L20</f>
        <v>72.5</v>
      </c>
      <c r="O20" s="64">
        <f t="shared" si="0"/>
        <v>71.27475</v>
      </c>
      <c r="P20" s="207" t="s">
        <v>118</v>
      </c>
      <c r="W20" s="21"/>
      <c r="X20" s="21"/>
      <c r="Y20" s="21"/>
      <c r="Z20" s="2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28" ht="12.75">
      <c r="A21" s="46">
        <v>5</v>
      </c>
      <c r="B21" s="44">
        <v>2</v>
      </c>
      <c r="C21" s="44">
        <v>67.5</v>
      </c>
      <c r="D21" s="44" t="s">
        <v>76</v>
      </c>
      <c r="E21" s="44" t="s">
        <v>77</v>
      </c>
      <c r="F21" s="1">
        <v>36918</v>
      </c>
      <c r="G21" s="44" t="s">
        <v>37</v>
      </c>
      <c r="H21" s="2">
        <v>63</v>
      </c>
      <c r="I21" s="64">
        <v>0.9521</v>
      </c>
      <c r="J21" s="44">
        <v>45</v>
      </c>
      <c r="K21" s="44">
        <v>50</v>
      </c>
      <c r="L21" s="44">
        <v>52.5</v>
      </c>
      <c r="M21" s="44"/>
      <c r="N21" s="44">
        <f>L21</f>
        <v>52.5</v>
      </c>
      <c r="O21" s="64">
        <f t="shared" si="0"/>
        <v>49.98525</v>
      </c>
      <c r="P21" s="138"/>
      <c r="W21" s="21"/>
      <c r="X21" s="21"/>
      <c r="Y21" s="21"/>
      <c r="Z21" s="21"/>
      <c r="AA21" s="21"/>
      <c r="AB21" s="21"/>
    </row>
    <row r="22" spans="1:43" s="27" customFormat="1" ht="12.75">
      <c r="A22" s="46">
        <v>12</v>
      </c>
      <c r="B22" s="44">
        <v>1</v>
      </c>
      <c r="C22" s="44">
        <v>75</v>
      </c>
      <c r="D22" s="44" t="s">
        <v>94</v>
      </c>
      <c r="E22" s="44" t="s">
        <v>106</v>
      </c>
      <c r="F22" s="1">
        <v>31718</v>
      </c>
      <c r="G22" s="44" t="s">
        <v>8</v>
      </c>
      <c r="H22" s="2">
        <v>73.1</v>
      </c>
      <c r="I22" s="64">
        <v>0.6782</v>
      </c>
      <c r="J22" s="44">
        <v>140</v>
      </c>
      <c r="K22" s="44">
        <v>150</v>
      </c>
      <c r="L22" s="44">
        <v>160</v>
      </c>
      <c r="M22" s="44"/>
      <c r="N22" s="44">
        <f>L22</f>
        <v>160</v>
      </c>
      <c r="O22" s="64">
        <f t="shared" si="0"/>
        <v>108.512</v>
      </c>
      <c r="P22" s="138"/>
      <c r="Q22" s="4"/>
      <c r="R22" s="5"/>
      <c r="S22" s="4"/>
      <c r="T22" s="5"/>
      <c r="U22" s="3"/>
      <c r="V22" s="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 ht="12.75">
      <c r="A23" s="94">
        <v>12</v>
      </c>
      <c r="B23" s="92">
        <v>1</v>
      </c>
      <c r="C23" s="44">
        <v>75</v>
      </c>
      <c r="D23" s="44" t="s">
        <v>85</v>
      </c>
      <c r="E23" s="44" t="s">
        <v>77</v>
      </c>
      <c r="F23" s="1">
        <v>36769</v>
      </c>
      <c r="G23" s="44" t="s">
        <v>37</v>
      </c>
      <c r="H23" s="2">
        <v>70.6</v>
      </c>
      <c r="I23" s="64">
        <v>0.8585</v>
      </c>
      <c r="J23" s="114">
        <v>70</v>
      </c>
      <c r="K23" s="114">
        <v>77.5</v>
      </c>
      <c r="L23" s="44">
        <v>77.5</v>
      </c>
      <c r="M23" s="44"/>
      <c r="N23" s="44">
        <f>L23</f>
        <v>77.5</v>
      </c>
      <c r="O23" s="64">
        <f t="shared" si="0"/>
        <v>66.53375</v>
      </c>
      <c r="P23" s="138"/>
      <c r="S23" s="14"/>
      <c r="T23" s="15"/>
      <c r="U23" s="28"/>
      <c r="V23" s="28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7"/>
    </row>
    <row r="24" spans="1:28" ht="12.75">
      <c r="A24" s="46">
        <v>12</v>
      </c>
      <c r="B24" s="44">
        <v>1</v>
      </c>
      <c r="C24" s="44">
        <v>75</v>
      </c>
      <c r="D24" s="44" t="s">
        <v>78</v>
      </c>
      <c r="E24" s="44" t="s">
        <v>77</v>
      </c>
      <c r="F24" s="1">
        <v>35166</v>
      </c>
      <c r="G24" s="44" t="s">
        <v>79</v>
      </c>
      <c r="H24" s="2">
        <v>69.5</v>
      </c>
      <c r="I24" s="64">
        <v>0.7994</v>
      </c>
      <c r="J24" s="44">
        <v>50</v>
      </c>
      <c r="K24" s="114">
        <v>57.5</v>
      </c>
      <c r="L24" s="114">
        <v>57.5</v>
      </c>
      <c r="M24" s="44"/>
      <c r="N24" s="44">
        <f>J24:J26</f>
        <v>50</v>
      </c>
      <c r="O24" s="64">
        <f t="shared" si="0"/>
        <v>39.97</v>
      </c>
      <c r="P24" s="61"/>
      <c r="U24" s="3"/>
      <c r="V24" s="3"/>
      <c r="W24" s="21"/>
      <c r="X24" s="21"/>
      <c r="Y24" s="21"/>
      <c r="Z24" s="21"/>
      <c r="AA24" s="21"/>
      <c r="AB24" s="21"/>
    </row>
    <row r="25" spans="1:28" ht="12.75">
      <c r="A25" s="46">
        <v>12</v>
      </c>
      <c r="B25" s="44">
        <v>1</v>
      </c>
      <c r="C25" s="44">
        <v>82.5</v>
      </c>
      <c r="D25" s="44" t="s">
        <v>69</v>
      </c>
      <c r="E25" s="44" t="s">
        <v>106</v>
      </c>
      <c r="F25" s="1">
        <v>32959</v>
      </c>
      <c r="G25" s="44" t="s">
        <v>35</v>
      </c>
      <c r="H25" s="2">
        <v>81.4</v>
      </c>
      <c r="I25" s="64">
        <v>0.6314</v>
      </c>
      <c r="J25" s="44">
        <v>150</v>
      </c>
      <c r="K25" s="114">
        <v>155</v>
      </c>
      <c r="L25" s="114">
        <v>160</v>
      </c>
      <c r="M25" s="44"/>
      <c r="N25" s="44">
        <f>J25</f>
        <v>150</v>
      </c>
      <c r="O25" s="64">
        <f t="shared" si="0"/>
        <v>94.71</v>
      </c>
      <c r="P25" s="138"/>
      <c r="U25" s="3"/>
      <c r="V25" s="3"/>
      <c r="W25" s="21"/>
      <c r="X25" s="21"/>
      <c r="Y25" s="21"/>
      <c r="Z25" s="21"/>
      <c r="AA25" s="21"/>
      <c r="AB25" s="21"/>
    </row>
    <row r="26" spans="1:43" ht="12.75">
      <c r="A26" s="46">
        <v>12</v>
      </c>
      <c r="B26" s="44">
        <v>1</v>
      </c>
      <c r="C26" s="44">
        <v>82.5</v>
      </c>
      <c r="D26" s="44" t="s">
        <v>103</v>
      </c>
      <c r="E26" s="44" t="s">
        <v>106</v>
      </c>
      <c r="F26" s="1">
        <v>30162</v>
      </c>
      <c r="G26" s="44" t="s">
        <v>8</v>
      </c>
      <c r="H26" s="2">
        <v>78.2</v>
      </c>
      <c r="I26" s="64">
        <v>0.6436</v>
      </c>
      <c r="J26" s="44">
        <v>140</v>
      </c>
      <c r="K26" s="44">
        <v>150</v>
      </c>
      <c r="L26" s="114">
        <v>160</v>
      </c>
      <c r="M26" s="44"/>
      <c r="N26" s="44">
        <f>K26</f>
        <v>150</v>
      </c>
      <c r="O26" s="64">
        <f t="shared" si="0"/>
        <v>96.53999999999999</v>
      </c>
      <c r="P26" s="138"/>
      <c r="S26" s="14"/>
      <c r="T26" s="15"/>
      <c r="U26" s="28"/>
      <c r="V26" s="28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7"/>
    </row>
    <row r="27" spans="1:43" ht="12.75">
      <c r="A27" s="46">
        <v>12</v>
      </c>
      <c r="B27" s="44">
        <v>1</v>
      </c>
      <c r="C27" s="44">
        <v>90</v>
      </c>
      <c r="D27" s="44" t="s">
        <v>68</v>
      </c>
      <c r="E27" s="44" t="s">
        <v>106</v>
      </c>
      <c r="F27" s="1">
        <v>30836</v>
      </c>
      <c r="G27" s="44" t="s">
        <v>8</v>
      </c>
      <c r="H27" s="2">
        <v>89.9</v>
      </c>
      <c r="I27" s="64">
        <v>0.5857</v>
      </c>
      <c r="J27" s="44">
        <v>150</v>
      </c>
      <c r="K27" s="44">
        <v>155</v>
      </c>
      <c r="L27" s="114">
        <v>157.5</v>
      </c>
      <c r="M27" s="44"/>
      <c r="N27" s="44">
        <f>K27</f>
        <v>155</v>
      </c>
      <c r="O27" s="64">
        <f t="shared" si="0"/>
        <v>90.7835</v>
      </c>
      <c r="P27" s="138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2" ht="12.75">
      <c r="A28" s="46">
        <v>12</v>
      </c>
      <c r="B28" s="44">
        <v>1</v>
      </c>
      <c r="C28" s="44">
        <v>90</v>
      </c>
      <c r="D28" s="44" t="s">
        <v>63</v>
      </c>
      <c r="E28" s="44" t="s">
        <v>59</v>
      </c>
      <c r="F28" s="1">
        <v>34447</v>
      </c>
      <c r="G28" s="44" t="s">
        <v>36</v>
      </c>
      <c r="H28" s="2">
        <v>85.6</v>
      </c>
      <c r="I28" s="64">
        <v>0.6403</v>
      </c>
      <c r="J28" s="44">
        <v>170</v>
      </c>
      <c r="K28" s="114">
        <v>180</v>
      </c>
      <c r="L28" s="114">
        <v>185</v>
      </c>
      <c r="M28" s="44"/>
      <c r="N28" s="44">
        <f>J28</f>
        <v>170</v>
      </c>
      <c r="O28" s="64">
        <f t="shared" si="0"/>
        <v>108.851</v>
      </c>
      <c r="P28" s="61" t="s">
        <v>113</v>
      </c>
      <c r="U28" s="3"/>
      <c r="V28" s="3"/>
      <c r="W28" s="21"/>
      <c r="X28" s="21"/>
      <c r="Y28" s="21"/>
      <c r="Z28" s="2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3" s="27" customFormat="1" ht="12.75">
      <c r="A29" s="46">
        <v>12</v>
      </c>
      <c r="B29" s="44">
        <v>1</v>
      </c>
      <c r="C29" s="44">
        <v>100</v>
      </c>
      <c r="D29" s="44" t="s">
        <v>93</v>
      </c>
      <c r="E29" s="44" t="s">
        <v>91</v>
      </c>
      <c r="F29" s="1">
        <v>24927</v>
      </c>
      <c r="G29" s="44" t="s">
        <v>49</v>
      </c>
      <c r="H29" s="2">
        <v>92.6</v>
      </c>
      <c r="I29" s="64">
        <v>0.5862</v>
      </c>
      <c r="J29" s="114">
        <v>140</v>
      </c>
      <c r="K29" s="44">
        <v>140</v>
      </c>
      <c r="L29" s="114">
        <v>145</v>
      </c>
      <c r="M29" s="44"/>
      <c r="N29" s="44">
        <f>K29</f>
        <v>140</v>
      </c>
      <c r="O29" s="64">
        <f t="shared" si="0"/>
        <v>82.06800000000001</v>
      </c>
      <c r="P29" s="138"/>
      <c r="Q29" s="4"/>
      <c r="R29" s="5"/>
      <c r="S29" s="4"/>
      <c r="T29" s="5"/>
      <c r="U29" s="3"/>
      <c r="V29" s="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28" ht="12.75">
      <c r="A30" s="46">
        <v>12</v>
      </c>
      <c r="B30" s="44">
        <v>1</v>
      </c>
      <c r="C30" s="44">
        <v>100</v>
      </c>
      <c r="D30" s="52" t="s">
        <v>92</v>
      </c>
      <c r="E30" s="52" t="s">
        <v>91</v>
      </c>
      <c r="F30" s="58">
        <v>30694</v>
      </c>
      <c r="G30" s="59" t="s">
        <v>8</v>
      </c>
      <c r="H30" s="60">
        <v>99.3</v>
      </c>
      <c r="I30" s="65">
        <v>0.5558</v>
      </c>
      <c r="J30" s="44">
        <v>165</v>
      </c>
      <c r="K30" s="44">
        <v>175</v>
      </c>
      <c r="L30" s="44">
        <v>182.5</v>
      </c>
      <c r="M30" s="44"/>
      <c r="N30" s="44">
        <f>L30</f>
        <v>182.5</v>
      </c>
      <c r="O30" s="65">
        <f t="shared" si="0"/>
        <v>101.4335</v>
      </c>
      <c r="P30" s="137"/>
      <c r="U30" s="3"/>
      <c r="V30" s="3"/>
      <c r="W30" s="21"/>
      <c r="X30" s="21"/>
      <c r="Y30" s="21"/>
      <c r="Z30" s="21"/>
      <c r="AA30" s="21"/>
      <c r="AB30" s="21"/>
    </row>
    <row r="31" spans="1:28" ht="12.75">
      <c r="A31" s="46">
        <v>0</v>
      </c>
      <c r="B31" s="44" t="s">
        <v>110</v>
      </c>
      <c r="C31" s="44">
        <v>110</v>
      </c>
      <c r="D31" s="44" t="s">
        <v>97</v>
      </c>
      <c r="E31" s="44" t="s">
        <v>96</v>
      </c>
      <c r="F31" s="1">
        <v>24758</v>
      </c>
      <c r="G31" s="44" t="s">
        <v>98</v>
      </c>
      <c r="H31" s="2">
        <v>105.5</v>
      </c>
      <c r="I31" s="64">
        <v>0.569</v>
      </c>
      <c r="J31" s="114">
        <v>175</v>
      </c>
      <c r="K31" s="114">
        <v>175</v>
      </c>
      <c r="L31" s="114">
        <v>175</v>
      </c>
      <c r="M31" s="44"/>
      <c r="N31" s="44">
        <v>0</v>
      </c>
      <c r="O31" s="64">
        <f t="shared" si="0"/>
        <v>0</v>
      </c>
      <c r="P31" s="138"/>
      <c r="U31" s="3"/>
      <c r="V31" s="3"/>
      <c r="W31" s="21"/>
      <c r="X31" s="21"/>
      <c r="Y31" s="21"/>
      <c r="Z31" s="21"/>
      <c r="AA31" s="21"/>
      <c r="AB31" s="21"/>
    </row>
    <row r="32" spans="1:42" ht="12.75">
      <c r="A32" s="46">
        <v>12</v>
      </c>
      <c r="B32" s="44">
        <v>1</v>
      </c>
      <c r="C32" s="44">
        <v>110</v>
      </c>
      <c r="D32" s="44" t="s">
        <v>95</v>
      </c>
      <c r="E32" s="44" t="s">
        <v>96</v>
      </c>
      <c r="F32" s="1">
        <v>29522</v>
      </c>
      <c r="G32" s="44" t="s">
        <v>8</v>
      </c>
      <c r="H32" s="2">
        <v>104.2</v>
      </c>
      <c r="I32" s="64">
        <v>0.5452</v>
      </c>
      <c r="J32" s="44">
        <v>157.5</v>
      </c>
      <c r="K32" s="44">
        <v>165</v>
      </c>
      <c r="L32" s="44">
        <v>170</v>
      </c>
      <c r="M32" s="44"/>
      <c r="N32" s="44">
        <f>L32</f>
        <v>170</v>
      </c>
      <c r="O32" s="64">
        <f t="shared" si="0"/>
        <v>92.684</v>
      </c>
      <c r="P32" s="138"/>
      <c r="U32" s="3"/>
      <c r="V32" s="3"/>
      <c r="W32" s="21"/>
      <c r="X32" s="21"/>
      <c r="Y32" s="21"/>
      <c r="Z32" s="2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28" ht="12.75">
      <c r="A33" s="46">
        <v>5</v>
      </c>
      <c r="B33" s="44">
        <v>2</v>
      </c>
      <c r="C33" s="44">
        <v>110</v>
      </c>
      <c r="D33" s="44" t="s">
        <v>88</v>
      </c>
      <c r="E33" s="44" t="s">
        <v>77</v>
      </c>
      <c r="F33" s="1">
        <v>32326</v>
      </c>
      <c r="G33" s="44" t="s">
        <v>8</v>
      </c>
      <c r="H33" s="2">
        <v>101</v>
      </c>
      <c r="I33" s="64">
        <v>0.5517</v>
      </c>
      <c r="J33" s="44">
        <v>145</v>
      </c>
      <c r="K33" s="44">
        <v>152.5</v>
      </c>
      <c r="L33" s="114">
        <v>157.5</v>
      </c>
      <c r="M33" s="44"/>
      <c r="N33" s="44">
        <f>K33</f>
        <v>152.5</v>
      </c>
      <c r="O33" s="64">
        <f t="shared" si="0"/>
        <v>84.13425</v>
      </c>
      <c r="P33" s="138"/>
      <c r="U33" s="3"/>
      <c r="V33" s="3"/>
      <c r="W33" s="21"/>
      <c r="X33" s="21"/>
      <c r="Y33" s="21"/>
      <c r="Z33" s="21"/>
      <c r="AA33" s="21"/>
      <c r="AB33" s="21"/>
    </row>
    <row r="34" spans="1:20" s="3" customFormat="1" ht="12.75">
      <c r="A34" s="46"/>
      <c r="B34" s="44"/>
      <c r="C34" s="44"/>
      <c r="D34" s="109" t="s">
        <v>52</v>
      </c>
      <c r="E34" s="111"/>
      <c r="F34" s="111"/>
      <c r="G34" s="111"/>
      <c r="H34" s="110"/>
      <c r="I34" s="65"/>
      <c r="J34" s="44"/>
      <c r="K34" s="44"/>
      <c r="L34" s="44"/>
      <c r="M34" s="44"/>
      <c r="N34" s="44"/>
      <c r="O34" s="65"/>
      <c r="P34" s="139"/>
      <c r="Q34" s="4"/>
      <c r="R34" s="38"/>
      <c r="S34" s="4"/>
      <c r="T34" s="38"/>
    </row>
    <row r="35" spans="1:28" ht="12.75">
      <c r="A35" s="46">
        <v>12</v>
      </c>
      <c r="B35" s="44">
        <v>1</v>
      </c>
      <c r="C35" s="44">
        <v>48</v>
      </c>
      <c r="D35" s="44" t="s">
        <v>70</v>
      </c>
      <c r="E35" s="44" t="s">
        <v>59</v>
      </c>
      <c r="F35" s="1">
        <v>33720</v>
      </c>
      <c r="G35" s="44" t="s">
        <v>35</v>
      </c>
      <c r="H35" s="2">
        <v>48</v>
      </c>
      <c r="I35" s="64">
        <v>1.0646</v>
      </c>
      <c r="J35" s="44">
        <v>70</v>
      </c>
      <c r="K35" s="44">
        <v>75</v>
      </c>
      <c r="L35" s="114">
        <v>80</v>
      </c>
      <c r="M35" s="44"/>
      <c r="N35" s="44">
        <f>K35</f>
        <v>75</v>
      </c>
      <c r="O35" s="64">
        <f>N35*I35</f>
        <v>79.845</v>
      </c>
      <c r="P35" s="138"/>
      <c r="U35" s="3"/>
      <c r="V35" s="3"/>
      <c r="W35" s="21"/>
      <c r="X35" s="21"/>
      <c r="Y35" s="21"/>
      <c r="Z35" s="21"/>
      <c r="AA35" s="21"/>
      <c r="AB35" s="21"/>
    </row>
    <row r="36" spans="1:28" ht="12.75">
      <c r="A36" s="46">
        <v>12</v>
      </c>
      <c r="B36" s="44">
        <v>1</v>
      </c>
      <c r="C36" s="44">
        <v>67.5</v>
      </c>
      <c r="D36" s="44" t="s">
        <v>71</v>
      </c>
      <c r="E36" s="44" t="s">
        <v>59</v>
      </c>
      <c r="F36" s="1">
        <v>33828</v>
      </c>
      <c r="G36" s="44" t="s">
        <v>35</v>
      </c>
      <c r="H36" s="2">
        <v>66.7</v>
      </c>
      <c r="I36" s="64">
        <v>0.7557</v>
      </c>
      <c r="J36" s="44">
        <v>187.5</v>
      </c>
      <c r="K36" s="114">
        <v>200</v>
      </c>
      <c r="L36" s="114">
        <v>0</v>
      </c>
      <c r="M36" s="44"/>
      <c r="N36" s="44">
        <f>J36</f>
        <v>187.5</v>
      </c>
      <c r="O36" s="64">
        <f>N36*I36</f>
        <v>141.69375</v>
      </c>
      <c r="P36" s="138"/>
      <c r="U36" s="3"/>
      <c r="V36" s="3"/>
      <c r="W36" s="21"/>
      <c r="X36" s="21"/>
      <c r="Y36" s="21"/>
      <c r="Z36" s="21"/>
      <c r="AA36" s="21"/>
      <c r="AB36" s="21"/>
    </row>
    <row r="37" spans="1:28" ht="12.75">
      <c r="A37" s="46">
        <v>0</v>
      </c>
      <c r="B37" s="44" t="s">
        <v>110</v>
      </c>
      <c r="C37" s="44">
        <v>75</v>
      </c>
      <c r="D37" s="44" t="s">
        <v>74</v>
      </c>
      <c r="E37" s="44" t="s">
        <v>75</v>
      </c>
      <c r="F37" s="1">
        <v>28520</v>
      </c>
      <c r="G37" s="44" t="s">
        <v>8</v>
      </c>
      <c r="H37" s="2">
        <v>73.9</v>
      </c>
      <c r="I37" s="64">
        <v>0.6723</v>
      </c>
      <c r="J37" s="114">
        <v>195</v>
      </c>
      <c r="K37" s="114">
        <v>207.5</v>
      </c>
      <c r="L37" s="114">
        <v>207.5</v>
      </c>
      <c r="M37" s="44"/>
      <c r="N37" s="44">
        <v>0</v>
      </c>
      <c r="O37" s="64">
        <f>N37*I37</f>
        <v>0</v>
      </c>
      <c r="P37" s="138"/>
      <c r="U37" s="3"/>
      <c r="V37" s="3"/>
      <c r="W37" s="21"/>
      <c r="X37" s="21"/>
      <c r="Y37" s="21"/>
      <c r="Z37" s="21"/>
      <c r="AA37" s="21"/>
      <c r="AB37" s="21"/>
    </row>
    <row r="38" spans="1:43" s="3" customFormat="1" ht="13.5" thickBot="1">
      <c r="A38" s="53">
        <v>12</v>
      </c>
      <c r="B38" s="45">
        <v>1</v>
      </c>
      <c r="C38" s="45">
        <v>100</v>
      </c>
      <c r="D38" s="140" t="s">
        <v>105</v>
      </c>
      <c r="E38" s="140" t="s">
        <v>67</v>
      </c>
      <c r="F38" s="141">
        <v>32667</v>
      </c>
      <c r="G38" s="140" t="s">
        <v>35</v>
      </c>
      <c r="H38" s="142">
        <v>95.2</v>
      </c>
      <c r="I38" s="143">
        <v>0.5672</v>
      </c>
      <c r="J38" s="45">
        <v>170</v>
      </c>
      <c r="K38" s="144">
        <v>185</v>
      </c>
      <c r="L38" s="144">
        <v>185</v>
      </c>
      <c r="M38" s="45"/>
      <c r="N38" s="45">
        <f>J38</f>
        <v>170</v>
      </c>
      <c r="O38" s="66">
        <f>N38*I38</f>
        <v>96.424</v>
      </c>
      <c r="P38" s="145"/>
      <c r="Q38" s="4"/>
      <c r="R38" s="5"/>
      <c r="S38" s="4"/>
      <c r="T38" s="5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20" s="3" customFormat="1" ht="12.75">
      <c r="A39" s="29"/>
      <c r="B39" s="29"/>
      <c r="C39" s="29"/>
      <c r="H39" s="43"/>
      <c r="I39" s="68"/>
      <c r="J39" s="55"/>
      <c r="K39" s="55"/>
      <c r="L39" s="55"/>
      <c r="M39" s="55"/>
      <c r="N39" s="55"/>
      <c r="O39" s="68"/>
      <c r="Q39" s="4"/>
      <c r="R39" s="38"/>
      <c r="S39" s="4"/>
      <c r="T39" s="38"/>
    </row>
    <row r="40" spans="1:43" s="3" customFormat="1" ht="12.75">
      <c r="A40" s="29"/>
      <c r="B40" s="29"/>
      <c r="C40" s="29"/>
      <c r="H40" s="43"/>
      <c r="I40" s="68"/>
      <c r="J40" s="55"/>
      <c r="K40" s="55"/>
      <c r="L40" s="55"/>
      <c r="M40" s="55"/>
      <c r="N40" s="55"/>
      <c r="O40" s="68"/>
      <c r="Q40" s="4"/>
      <c r="R40" s="38"/>
      <c r="S40" s="4"/>
      <c r="T40" s="3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20" s="3" customFormat="1" ht="12.75">
      <c r="A41" s="29"/>
      <c r="B41" s="29"/>
      <c r="C41" s="29"/>
      <c r="H41" s="43"/>
      <c r="I41" s="68"/>
      <c r="J41" s="55"/>
      <c r="K41" s="55"/>
      <c r="L41" s="55"/>
      <c r="M41" s="55"/>
      <c r="N41" s="55"/>
      <c r="O41" s="68"/>
      <c r="Q41" s="4"/>
      <c r="R41" s="38"/>
      <c r="S41" s="4"/>
      <c r="T41" s="38"/>
    </row>
    <row r="42" spans="1:20" s="3" customFormat="1" ht="12.75">
      <c r="A42" s="29"/>
      <c r="B42" s="29"/>
      <c r="C42" s="29"/>
      <c r="H42" s="43"/>
      <c r="I42" s="68"/>
      <c r="J42" s="55"/>
      <c r="K42" s="55"/>
      <c r="L42" s="55"/>
      <c r="M42" s="55"/>
      <c r="N42" s="55"/>
      <c r="O42" s="68"/>
      <c r="Q42" s="4"/>
      <c r="R42" s="38"/>
      <c r="S42" s="4"/>
      <c r="T42" s="38"/>
    </row>
    <row r="43" spans="1:20" s="3" customFormat="1" ht="12.75">
      <c r="A43" s="29"/>
      <c r="B43" s="29"/>
      <c r="C43" s="29"/>
      <c r="H43" s="43"/>
      <c r="I43" s="68"/>
      <c r="J43" s="55"/>
      <c r="K43" s="55"/>
      <c r="L43" s="55"/>
      <c r="M43" s="55"/>
      <c r="N43" s="55"/>
      <c r="O43" s="68"/>
      <c r="Q43" s="4"/>
      <c r="R43" s="38"/>
      <c r="S43" s="4"/>
      <c r="T43" s="38"/>
    </row>
    <row r="44" spans="1:20" s="3" customFormat="1" ht="12.75">
      <c r="A44" s="29"/>
      <c r="B44" s="29"/>
      <c r="C44" s="29"/>
      <c r="H44" s="43"/>
      <c r="I44" s="68"/>
      <c r="J44" s="55"/>
      <c r="K44" s="55"/>
      <c r="L44" s="55"/>
      <c r="M44" s="55"/>
      <c r="N44" s="55"/>
      <c r="O44" s="68"/>
      <c r="Q44" s="4"/>
      <c r="R44" s="38"/>
      <c r="S44" s="4"/>
      <c r="T44" s="38"/>
    </row>
    <row r="45" spans="4:28" ht="12.75">
      <c r="D45" s="3"/>
      <c r="E45" s="3"/>
      <c r="F45" s="3"/>
      <c r="G45" s="3"/>
      <c r="H45" s="43"/>
      <c r="P45" s="3"/>
      <c r="W45" s="21"/>
      <c r="X45" s="21"/>
      <c r="Y45" s="21"/>
      <c r="Z45" s="21"/>
      <c r="AA45" s="21"/>
      <c r="AB45" s="21"/>
    </row>
    <row r="46" spans="1:20" s="3" customFormat="1" ht="12.75">
      <c r="A46" s="29"/>
      <c r="B46" s="29"/>
      <c r="C46" s="29"/>
      <c r="H46" s="43"/>
      <c r="I46" s="68"/>
      <c r="J46" s="55"/>
      <c r="K46" s="55"/>
      <c r="L46" s="55"/>
      <c r="M46" s="55"/>
      <c r="N46" s="55"/>
      <c r="O46" s="68"/>
      <c r="Q46" s="4"/>
      <c r="R46" s="38"/>
      <c r="S46" s="4"/>
      <c r="T46" s="38"/>
    </row>
    <row r="47" spans="1:20" s="3" customFormat="1" ht="12.75">
      <c r="A47" s="29"/>
      <c r="B47" s="29"/>
      <c r="C47" s="29"/>
      <c r="H47" s="43"/>
      <c r="I47" s="68"/>
      <c r="J47" s="55"/>
      <c r="K47" s="55"/>
      <c r="L47" s="55"/>
      <c r="M47" s="55"/>
      <c r="N47" s="55"/>
      <c r="O47" s="68"/>
      <c r="Q47" s="4"/>
      <c r="R47" s="38"/>
      <c r="S47" s="4"/>
      <c r="T47" s="38"/>
    </row>
    <row r="48" spans="1:20" s="3" customFormat="1" ht="12.75">
      <c r="A48" s="29"/>
      <c r="B48" s="29"/>
      <c r="C48" s="29"/>
      <c r="H48" s="43"/>
      <c r="I48" s="68"/>
      <c r="J48" s="55"/>
      <c r="K48" s="55"/>
      <c r="L48" s="55"/>
      <c r="M48" s="55"/>
      <c r="N48" s="55"/>
      <c r="O48" s="68"/>
      <c r="Q48" s="4"/>
      <c r="R48" s="38"/>
      <c r="S48" s="4"/>
      <c r="T48" s="38"/>
    </row>
    <row r="49" spans="1:42" s="3" customFormat="1" ht="12.75">
      <c r="A49" s="29"/>
      <c r="B49" s="29"/>
      <c r="C49" s="29"/>
      <c r="H49" s="43"/>
      <c r="I49" s="68"/>
      <c r="J49" s="55"/>
      <c r="K49" s="55"/>
      <c r="L49" s="55"/>
      <c r="M49" s="55"/>
      <c r="N49" s="55"/>
      <c r="O49" s="68"/>
      <c r="Q49" s="4"/>
      <c r="R49" s="38"/>
      <c r="S49" s="4"/>
      <c r="T49" s="3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20" s="3" customFormat="1" ht="12.75">
      <c r="A50" s="29"/>
      <c r="B50" s="29"/>
      <c r="C50" s="29"/>
      <c r="H50" s="43"/>
      <c r="I50" s="68"/>
      <c r="J50" s="55"/>
      <c r="K50" s="55"/>
      <c r="L50" s="55"/>
      <c r="M50" s="55"/>
      <c r="N50" s="55"/>
      <c r="O50" s="68"/>
      <c r="Q50" s="4"/>
      <c r="R50" s="38"/>
      <c r="S50" s="4"/>
      <c r="T50" s="38"/>
    </row>
    <row r="51" spans="1:20" s="3" customFormat="1" ht="12.75">
      <c r="A51" s="29"/>
      <c r="B51" s="29"/>
      <c r="C51" s="29"/>
      <c r="H51" s="43"/>
      <c r="I51" s="68"/>
      <c r="J51" s="55"/>
      <c r="K51" s="55"/>
      <c r="L51" s="55"/>
      <c r="M51" s="55"/>
      <c r="N51" s="55"/>
      <c r="O51" s="68"/>
      <c r="Q51" s="4"/>
      <c r="R51" s="38"/>
      <c r="S51" s="4"/>
      <c r="T51" s="38"/>
    </row>
    <row r="52" spans="1:20" s="3" customFormat="1" ht="12.75">
      <c r="A52" s="29"/>
      <c r="B52" s="29"/>
      <c r="C52" s="29"/>
      <c r="H52" s="43"/>
      <c r="I52" s="68"/>
      <c r="J52" s="55"/>
      <c r="K52" s="55"/>
      <c r="L52" s="55"/>
      <c r="M52" s="55"/>
      <c r="N52" s="55"/>
      <c r="O52" s="68"/>
      <c r="Q52" s="4"/>
      <c r="R52" s="38"/>
      <c r="S52" s="4"/>
      <c r="T52" s="38"/>
    </row>
    <row r="53" spans="1:20" s="3" customFormat="1" ht="12.75">
      <c r="A53" s="29"/>
      <c r="B53" s="29"/>
      <c r="C53" s="29"/>
      <c r="H53" s="43"/>
      <c r="I53" s="68"/>
      <c r="J53" s="55"/>
      <c r="K53" s="55"/>
      <c r="L53" s="55"/>
      <c r="M53" s="55"/>
      <c r="N53" s="55"/>
      <c r="O53" s="68"/>
      <c r="Q53" s="4"/>
      <c r="R53" s="38"/>
      <c r="S53" s="4"/>
      <c r="T53" s="38"/>
    </row>
    <row r="54" spans="1:20" s="3" customFormat="1" ht="12.75">
      <c r="A54" s="29"/>
      <c r="B54" s="29"/>
      <c r="C54" s="29"/>
      <c r="H54" s="43"/>
      <c r="I54" s="68"/>
      <c r="J54" s="55"/>
      <c r="K54" s="55"/>
      <c r="L54" s="55"/>
      <c r="M54" s="55"/>
      <c r="N54" s="55"/>
      <c r="O54" s="68"/>
      <c r="Q54" s="4"/>
      <c r="R54" s="38"/>
      <c r="S54" s="4"/>
      <c r="T54" s="38"/>
    </row>
    <row r="55" spans="4:28" ht="12.75">
      <c r="D55" s="3"/>
      <c r="E55" s="3"/>
      <c r="F55" s="3"/>
      <c r="G55" s="3"/>
      <c r="H55" s="43"/>
      <c r="P55" s="3"/>
      <c r="W55" s="21"/>
      <c r="X55" s="21"/>
      <c r="Y55" s="21"/>
      <c r="Z55" s="21"/>
      <c r="AA55" s="21"/>
      <c r="AB55" s="21"/>
    </row>
    <row r="56" spans="1:20" s="3" customFormat="1" ht="12.75">
      <c r="A56" s="29"/>
      <c r="B56" s="29"/>
      <c r="C56" s="29"/>
      <c r="H56" s="43"/>
      <c r="I56" s="68"/>
      <c r="J56" s="55"/>
      <c r="K56" s="55"/>
      <c r="L56" s="55"/>
      <c r="M56" s="55"/>
      <c r="N56" s="55"/>
      <c r="O56" s="68"/>
      <c r="Q56" s="4"/>
      <c r="R56" s="38"/>
      <c r="S56" s="4"/>
      <c r="T56" s="38"/>
    </row>
    <row r="57" spans="1:43" s="41" customFormat="1" ht="13.5" thickBot="1">
      <c r="A57" s="29"/>
      <c r="B57" s="29"/>
      <c r="C57" s="29"/>
      <c r="D57" s="3"/>
      <c r="E57" s="3"/>
      <c r="F57" s="3"/>
      <c r="G57" s="3"/>
      <c r="H57" s="43"/>
      <c r="I57" s="68"/>
      <c r="J57" s="55"/>
      <c r="K57" s="55"/>
      <c r="L57" s="55"/>
      <c r="M57" s="55"/>
      <c r="N57" s="55"/>
      <c r="O57" s="68"/>
      <c r="P57" s="3"/>
      <c r="Q57" s="39"/>
      <c r="R57" s="40"/>
      <c r="S57" s="17"/>
      <c r="T57" s="40"/>
      <c r="U57" s="17"/>
      <c r="V57" s="17"/>
      <c r="W57" s="17"/>
      <c r="X57" s="17"/>
      <c r="Y57" s="17"/>
      <c r="Z57" s="40"/>
      <c r="AA57" s="17"/>
      <c r="AB57" s="40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s="3" customFormat="1" ht="12.75" customHeight="1">
      <c r="A58" s="29"/>
      <c r="B58" s="29"/>
      <c r="C58" s="29"/>
      <c r="D58" s="21"/>
      <c r="E58" s="21"/>
      <c r="F58" s="21"/>
      <c r="G58" s="21"/>
      <c r="H58" s="37"/>
      <c r="I58" s="68"/>
      <c r="J58" s="55"/>
      <c r="K58" s="55"/>
      <c r="L58" s="55"/>
      <c r="M58" s="55"/>
      <c r="N58" s="55"/>
      <c r="O58" s="68"/>
      <c r="P58" s="10"/>
      <c r="Q58" s="14"/>
      <c r="R58" s="42"/>
      <c r="S58" s="14"/>
      <c r="T58" s="42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:43" s="27" customFormat="1" ht="12.75">
      <c r="A59" s="29"/>
      <c r="B59" s="29"/>
      <c r="C59" s="29"/>
      <c r="D59" s="21"/>
      <c r="E59" s="21"/>
      <c r="F59" s="21"/>
      <c r="G59" s="21"/>
      <c r="H59" s="37"/>
      <c r="I59" s="68"/>
      <c r="J59" s="55"/>
      <c r="K59" s="55"/>
      <c r="L59" s="55"/>
      <c r="M59" s="55"/>
      <c r="N59" s="55"/>
      <c r="O59" s="68"/>
      <c r="P59" s="10"/>
      <c r="Q59" s="14"/>
      <c r="R59" s="42"/>
      <c r="S59" s="14"/>
      <c r="T59" s="42"/>
      <c r="U59" s="28"/>
      <c r="V59" s="28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</row>
    <row r="60" spans="23:28" ht="12.75">
      <c r="W60" s="21"/>
      <c r="X60" s="21"/>
      <c r="Y60" s="21"/>
      <c r="Z60" s="21"/>
      <c r="AA60" s="21"/>
      <c r="AB60" s="21"/>
    </row>
    <row r="61" spans="23:28" ht="12.75">
      <c r="W61" s="21"/>
      <c r="X61" s="21"/>
      <c r="Y61" s="21"/>
      <c r="Z61" s="21"/>
      <c r="AA61" s="21"/>
      <c r="AB61" s="21"/>
    </row>
    <row r="62" spans="1:28" s="3" customFormat="1" ht="12.75">
      <c r="A62" s="29"/>
      <c r="B62" s="29"/>
      <c r="C62" s="29"/>
      <c r="D62" s="21"/>
      <c r="E62" s="21"/>
      <c r="F62" s="21"/>
      <c r="G62" s="21"/>
      <c r="H62" s="37"/>
      <c r="I62" s="68"/>
      <c r="J62" s="55"/>
      <c r="K62" s="55"/>
      <c r="L62" s="55"/>
      <c r="M62" s="55"/>
      <c r="N62" s="55"/>
      <c r="O62" s="68"/>
      <c r="P62" s="10"/>
      <c r="Q62" s="4"/>
      <c r="R62" s="38"/>
      <c r="S62" s="4"/>
      <c r="T62" s="38"/>
      <c r="Y62" s="4"/>
      <c r="Z62" s="38"/>
      <c r="AA62" s="4"/>
      <c r="AB62" s="38"/>
    </row>
    <row r="63" spans="1:28" s="3" customFormat="1" ht="12.75">
      <c r="A63" s="29"/>
      <c r="B63" s="29"/>
      <c r="C63" s="29"/>
      <c r="D63" s="21"/>
      <c r="E63" s="21"/>
      <c r="F63" s="21"/>
      <c r="G63" s="21"/>
      <c r="H63" s="37"/>
      <c r="I63" s="68"/>
      <c r="J63" s="55"/>
      <c r="K63" s="55"/>
      <c r="L63" s="55"/>
      <c r="M63" s="55"/>
      <c r="N63" s="55"/>
      <c r="O63" s="68"/>
      <c r="P63" s="10"/>
      <c r="Q63" s="4"/>
      <c r="R63" s="38"/>
      <c r="S63" s="4"/>
      <c r="T63" s="38"/>
      <c r="Y63" s="4"/>
      <c r="Z63" s="38"/>
      <c r="AA63" s="4"/>
      <c r="AB63" s="38"/>
    </row>
    <row r="64" spans="1:28" s="3" customFormat="1" ht="12.75">
      <c r="A64" s="29"/>
      <c r="B64" s="29"/>
      <c r="C64" s="29"/>
      <c r="D64" s="21"/>
      <c r="E64" s="21"/>
      <c r="F64" s="21"/>
      <c r="G64" s="21"/>
      <c r="H64" s="37"/>
      <c r="I64" s="68"/>
      <c r="J64" s="55"/>
      <c r="K64" s="55"/>
      <c r="L64" s="55"/>
      <c r="M64" s="55"/>
      <c r="N64" s="55"/>
      <c r="O64" s="68"/>
      <c r="P64" s="10"/>
      <c r="Q64" s="4"/>
      <c r="R64" s="38"/>
      <c r="S64" s="4"/>
      <c r="T64" s="38"/>
      <c r="Y64" s="4"/>
      <c r="Z64" s="38"/>
      <c r="AA64" s="4"/>
      <c r="AB64" s="38"/>
    </row>
    <row r="65" spans="1:28" s="3" customFormat="1" ht="12.75">
      <c r="A65" s="29"/>
      <c r="B65" s="29"/>
      <c r="C65" s="29"/>
      <c r="D65" s="21"/>
      <c r="E65" s="21"/>
      <c r="F65" s="21"/>
      <c r="G65" s="21"/>
      <c r="H65" s="37"/>
      <c r="I65" s="68"/>
      <c r="J65" s="55"/>
      <c r="K65" s="55"/>
      <c r="L65" s="55"/>
      <c r="M65" s="55"/>
      <c r="N65" s="55"/>
      <c r="O65" s="68"/>
      <c r="P65" s="10"/>
      <c r="Q65" s="4"/>
      <c r="R65" s="38"/>
      <c r="S65" s="4"/>
      <c r="T65" s="38"/>
      <c r="Y65" s="4"/>
      <c r="Z65" s="38"/>
      <c r="AA65" s="4"/>
      <c r="AB65" s="38"/>
    </row>
    <row r="66" spans="1:28" s="3" customFormat="1" ht="12.75">
      <c r="A66" s="29"/>
      <c r="B66" s="29"/>
      <c r="C66" s="29"/>
      <c r="D66" s="21"/>
      <c r="E66" s="21"/>
      <c r="F66" s="21"/>
      <c r="G66" s="21"/>
      <c r="H66" s="37"/>
      <c r="I66" s="68"/>
      <c r="J66" s="55"/>
      <c r="K66" s="55"/>
      <c r="L66" s="55"/>
      <c r="M66" s="55"/>
      <c r="N66" s="55"/>
      <c r="O66" s="68"/>
      <c r="P66" s="10"/>
      <c r="Q66" s="4"/>
      <c r="R66" s="38"/>
      <c r="S66" s="4"/>
      <c r="T66" s="38"/>
      <c r="Y66" s="4"/>
      <c r="Z66" s="38"/>
      <c r="AA66" s="4"/>
      <c r="AB66" s="38"/>
    </row>
    <row r="67" spans="1:28" s="3" customFormat="1" ht="12.75">
      <c r="A67" s="29"/>
      <c r="B67" s="29"/>
      <c r="C67" s="29"/>
      <c r="D67" s="21"/>
      <c r="E67" s="21"/>
      <c r="F67" s="21"/>
      <c r="G67" s="21"/>
      <c r="H67" s="37"/>
      <c r="I67" s="68"/>
      <c r="J67" s="55"/>
      <c r="K67" s="55"/>
      <c r="L67" s="55"/>
      <c r="M67" s="55"/>
      <c r="N67" s="55"/>
      <c r="O67" s="68"/>
      <c r="P67" s="10"/>
      <c r="Q67" s="4"/>
      <c r="R67" s="38"/>
      <c r="S67" s="4"/>
      <c r="T67" s="38"/>
      <c r="Y67" s="4"/>
      <c r="Z67" s="38"/>
      <c r="AA67" s="4"/>
      <c r="AB67" s="38"/>
    </row>
    <row r="68" spans="1:28" s="3" customFormat="1" ht="12.75">
      <c r="A68" s="29"/>
      <c r="B68" s="29"/>
      <c r="C68" s="29"/>
      <c r="D68" s="21"/>
      <c r="E68" s="21"/>
      <c r="F68" s="21"/>
      <c r="G68" s="21"/>
      <c r="H68" s="37"/>
      <c r="I68" s="68"/>
      <c r="J68" s="55"/>
      <c r="K68" s="55"/>
      <c r="L68" s="55"/>
      <c r="M68" s="55"/>
      <c r="N68" s="55"/>
      <c r="O68" s="68"/>
      <c r="P68" s="10"/>
      <c r="Q68" s="4"/>
      <c r="R68" s="38"/>
      <c r="S68" s="4"/>
      <c r="T68" s="38"/>
      <c r="Y68" s="4"/>
      <c r="Z68" s="38"/>
      <c r="AA68" s="4"/>
      <c r="AB68" s="38"/>
    </row>
    <row r="69" spans="1:28" s="3" customFormat="1" ht="12.75">
      <c r="A69" s="29"/>
      <c r="B69" s="29"/>
      <c r="C69" s="29"/>
      <c r="D69" s="21"/>
      <c r="E69" s="21"/>
      <c r="F69" s="21"/>
      <c r="G69" s="21"/>
      <c r="H69" s="37"/>
      <c r="I69" s="68"/>
      <c r="J69" s="55"/>
      <c r="K69" s="55"/>
      <c r="L69" s="55"/>
      <c r="M69" s="55"/>
      <c r="N69" s="55"/>
      <c r="O69" s="68"/>
      <c r="P69" s="10"/>
      <c r="Q69" s="4"/>
      <c r="R69" s="38"/>
      <c r="S69" s="4"/>
      <c r="T69" s="38"/>
      <c r="Y69" s="4"/>
      <c r="Z69" s="38"/>
      <c r="AA69" s="4"/>
      <c r="AB69" s="38"/>
    </row>
    <row r="70" spans="1:28" s="3" customFormat="1" ht="12.75">
      <c r="A70" s="29"/>
      <c r="B70" s="29"/>
      <c r="C70" s="29"/>
      <c r="D70" s="21"/>
      <c r="E70" s="21"/>
      <c r="F70" s="21"/>
      <c r="G70" s="21"/>
      <c r="H70" s="37"/>
      <c r="I70" s="68"/>
      <c r="J70" s="55"/>
      <c r="K70" s="55"/>
      <c r="L70" s="55"/>
      <c r="M70" s="55"/>
      <c r="N70" s="55"/>
      <c r="O70" s="68"/>
      <c r="P70" s="10"/>
      <c r="Q70" s="4"/>
      <c r="R70" s="38"/>
      <c r="S70" s="4"/>
      <c r="T70" s="38"/>
      <c r="Y70" s="4"/>
      <c r="Z70" s="38"/>
      <c r="AA70" s="4"/>
      <c r="AB70" s="38"/>
    </row>
    <row r="71" spans="1:28" s="3" customFormat="1" ht="12.75">
      <c r="A71" s="29"/>
      <c r="B71" s="29"/>
      <c r="C71" s="29"/>
      <c r="D71" s="21"/>
      <c r="E71" s="21"/>
      <c r="F71" s="21"/>
      <c r="G71" s="21"/>
      <c r="H71" s="37"/>
      <c r="I71" s="68"/>
      <c r="J71" s="55"/>
      <c r="K71" s="55"/>
      <c r="L71" s="55"/>
      <c r="M71" s="55"/>
      <c r="N71" s="55"/>
      <c r="O71" s="68"/>
      <c r="P71" s="10"/>
      <c r="Q71" s="4"/>
      <c r="R71" s="38"/>
      <c r="S71" s="4"/>
      <c r="T71" s="38"/>
      <c r="Y71" s="4"/>
      <c r="Z71" s="38"/>
      <c r="AA71" s="4"/>
      <c r="AB71" s="38"/>
    </row>
    <row r="72" spans="1:28" s="3" customFormat="1" ht="12.75">
      <c r="A72" s="29"/>
      <c r="B72" s="29"/>
      <c r="C72" s="29"/>
      <c r="D72" s="21"/>
      <c r="E72" s="21"/>
      <c r="F72" s="21"/>
      <c r="G72" s="21"/>
      <c r="H72" s="37"/>
      <c r="I72" s="68"/>
      <c r="J72" s="55"/>
      <c r="K72" s="55"/>
      <c r="L72" s="55"/>
      <c r="M72" s="55"/>
      <c r="N72" s="55"/>
      <c r="O72" s="68"/>
      <c r="P72" s="10"/>
      <c r="Q72" s="4"/>
      <c r="R72" s="38"/>
      <c r="S72" s="4"/>
      <c r="T72" s="38"/>
      <c r="Y72" s="4"/>
      <c r="Z72" s="38"/>
      <c r="AA72" s="4"/>
      <c r="AB72" s="38"/>
    </row>
    <row r="73" spans="1:28" s="3" customFormat="1" ht="12.75">
      <c r="A73" s="29"/>
      <c r="B73" s="29"/>
      <c r="C73" s="29"/>
      <c r="D73" s="21"/>
      <c r="E73" s="21"/>
      <c r="F73" s="21"/>
      <c r="G73" s="21"/>
      <c r="H73" s="37"/>
      <c r="I73" s="68"/>
      <c r="J73" s="55"/>
      <c r="K73" s="55"/>
      <c r="L73" s="55"/>
      <c r="M73" s="55"/>
      <c r="N73" s="55"/>
      <c r="O73" s="68"/>
      <c r="P73" s="10"/>
      <c r="Q73" s="4"/>
      <c r="R73" s="38"/>
      <c r="S73" s="4"/>
      <c r="T73" s="38"/>
      <c r="Y73" s="4"/>
      <c r="Z73" s="38"/>
      <c r="AA73" s="4"/>
      <c r="AB73" s="38"/>
    </row>
    <row r="74" spans="1:28" s="3" customFormat="1" ht="12.75">
      <c r="A74" s="29"/>
      <c r="B74" s="29"/>
      <c r="C74" s="29"/>
      <c r="D74" s="21"/>
      <c r="E74" s="21"/>
      <c r="F74" s="21"/>
      <c r="G74" s="21"/>
      <c r="H74" s="37"/>
      <c r="I74" s="68"/>
      <c r="J74" s="55"/>
      <c r="K74" s="55"/>
      <c r="L74" s="55"/>
      <c r="M74" s="55"/>
      <c r="N74" s="55"/>
      <c r="O74" s="68"/>
      <c r="P74" s="10"/>
      <c r="Q74" s="4"/>
      <c r="R74" s="38"/>
      <c r="S74" s="4"/>
      <c r="T74" s="38"/>
      <c r="Y74" s="4"/>
      <c r="Z74" s="38"/>
      <c r="AA74" s="4"/>
      <c r="AB74" s="38"/>
    </row>
    <row r="75" spans="1:28" s="3" customFormat="1" ht="12.75">
      <c r="A75" s="29"/>
      <c r="B75" s="29"/>
      <c r="C75" s="29"/>
      <c r="D75" s="21"/>
      <c r="E75" s="21"/>
      <c r="F75" s="21"/>
      <c r="G75" s="21"/>
      <c r="H75" s="37"/>
      <c r="I75" s="68"/>
      <c r="J75" s="55"/>
      <c r="K75" s="55"/>
      <c r="L75" s="55"/>
      <c r="M75" s="55"/>
      <c r="N75" s="55"/>
      <c r="O75" s="68"/>
      <c r="P75" s="10"/>
      <c r="Q75" s="4"/>
      <c r="R75" s="38"/>
      <c r="S75" s="4"/>
      <c r="T75" s="38"/>
      <c r="Y75" s="4"/>
      <c r="Z75" s="38"/>
      <c r="AA75" s="4"/>
      <c r="AB75" s="38"/>
    </row>
    <row r="76" spans="1:28" s="3" customFormat="1" ht="12.75">
      <c r="A76" s="29"/>
      <c r="B76" s="29"/>
      <c r="C76" s="29"/>
      <c r="D76" s="21"/>
      <c r="E76" s="21"/>
      <c r="F76" s="21"/>
      <c r="G76" s="21"/>
      <c r="H76" s="37"/>
      <c r="I76" s="68"/>
      <c r="J76" s="55"/>
      <c r="K76" s="55"/>
      <c r="L76" s="55"/>
      <c r="M76" s="55"/>
      <c r="N76" s="55"/>
      <c r="O76" s="68"/>
      <c r="P76" s="10"/>
      <c r="Q76" s="4"/>
      <c r="R76" s="38"/>
      <c r="S76" s="4"/>
      <c r="T76" s="38"/>
      <c r="Y76" s="4"/>
      <c r="Z76" s="38"/>
      <c r="AA76" s="4"/>
      <c r="AB76" s="38"/>
    </row>
    <row r="77" spans="1:28" s="3" customFormat="1" ht="12.75">
      <c r="A77" s="29"/>
      <c r="B77" s="29"/>
      <c r="C77" s="29"/>
      <c r="D77" s="21"/>
      <c r="E77" s="21"/>
      <c r="F77" s="21"/>
      <c r="G77" s="21"/>
      <c r="H77" s="37"/>
      <c r="I77" s="68"/>
      <c r="J77" s="55"/>
      <c r="K77" s="55"/>
      <c r="L77" s="55"/>
      <c r="M77" s="55"/>
      <c r="N77" s="55"/>
      <c r="O77" s="68"/>
      <c r="P77" s="10"/>
      <c r="Q77" s="4"/>
      <c r="R77" s="38"/>
      <c r="S77" s="4"/>
      <c r="T77" s="38"/>
      <c r="Y77" s="4"/>
      <c r="Z77" s="38"/>
      <c r="AA77" s="4"/>
      <c r="AB77" s="38"/>
    </row>
    <row r="78" spans="1:28" s="3" customFormat="1" ht="12.75">
      <c r="A78" s="29"/>
      <c r="B78" s="29"/>
      <c r="C78" s="29"/>
      <c r="D78" s="21"/>
      <c r="E78" s="21"/>
      <c r="F78" s="21"/>
      <c r="G78" s="21"/>
      <c r="H78" s="37"/>
      <c r="I78" s="68"/>
      <c r="J78" s="55"/>
      <c r="K78" s="55"/>
      <c r="L78" s="55"/>
      <c r="M78" s="55"/>
      <c r="N78" s="55"/>
      <c r="O78" s="68"/>
      <c r="P78" s="10"/>
      <c r="Q78" s="4"/>
      <c r="R78" s="38"/>
      <c r="S78" s="4"/>
      <c r="T78" s="38"/>
      <c r="Y78" s="4"/>
      <c r="Z78" s="38"/>
      <c r="AA78" s="4"/>
      <c r="AB78" s="38"/>
    </row>
    <row r="79" spans="1:28" s="3" customFormat="1" ht="12.75">
      <c r="A79" s="29"/>
      <c r="B79" s="29"/>
      <c r="C79" s="29"/>
      <c r="D79" s="21"/>
      <c r="E79" s="21"/>
      <c r="F79" s="21"/>
      <c r="G79" s="21"/>
      <c r="H79" s="37"/>
      <c r="I79" s="68"/>
      <c r="J79" s="55"/>
      <c r="K79" s="55"/>
      <c r="L79" s="55"/>
      <c r="M79" s="55"/>
      <c r="N79" s="55"/>
      <c r="O79" s="68"/>
      <c r="P79" s="10"/>
      <c r="Q79" s="4"/>
      <c r="R79" s="38"/>
      <c r="S79" s="4"/>
      <c r="T79" s="38"/>
      <c r="Y79" s="4"/>
      <c r="Z79" s="38"/>
      <c r="AA79" s="4"/>
      <c r="AB79" s="38"/>
    </row>
    <row r="80" spans="1:28" s="3" customFormat="1" ht="12.75">
      <c r="A80" s="29"/>
      <c r="B80" s="29"/>
      <c r="C80" s="29"/>
      <c r="D80" s="21"/>
      <c r="E80" s="21"/>
      <c r="F80" s="21"/>
      <c r="G80" s="21"/>
      <c r="H80" s="37"/>
      <c r="I80" s="68"/>
      <c r="J80" s="55"/>
      <c r="K80" s="55"/>
      <c r="L80" s="55"/>
      <c r="M80" s="55"/>
      <c r="N80" s="55"/>
      <c r="O80" s="68"/>
      <c r="P80" s="10"/>
      <c r="Q80" s="4"/>
      <c r="R80" s="38"/>
      <c r="S80" s="4"/>
      <c r="T80" s="38"/>
      <c r="Y80" s="4"/>
      <c r="Z80" s="38"/>
      <c r="AA80" s="4"/>
      <c r="AB80" s="38"/>
    </row>
    <row r="81" spans="1:28" s="3" customFormat="1" ht="12.75">
      <c r="A81" s="29"/>
      <c r="B81" s="29"/>
      <c r="C81" s="29"/>
      <c r="D81" s="21"/>
      <c r="E81" s="21"/>
      <c r="F81" s="21"/>
      <c r="G81" s="21"/>
      <c r="H81" s="37"/>
      <c r="I81" s="68"/>
      <c r="J81" s="55"/>
      <c r="K81" s="55"/>
      <c r="L81" s="55"/>
      <c r="M81" s="55"/>
      <c r="N81" s="55"/>
      <c r="O81" s="68"/>
      <c r="P81" s="10"/>
      <c r="Q81" s="4"/>
      <c r="R81" s="38"/>
      <c r="S81" s="4"/>
      <c r="T81" s="38"/>
      <c r="Y81" s="4"/>
      <c r="Z81" s="38"/>
      <c r="AA81" s="4"/>
      <c r="AB81" s="38"/>
    </row>
    <row r="82" spans="1:28" s="3" customFormat="1" ht="12.75">
      <c r="A82" s="29"/>
      <c r="B82" s="29"/>
      <c r="C82" s="29"/>
      <c r="D82" s="21"/>
      <c r="E82" s="21"/>
      <c r="F82" s="21"/>
      <c r="G82" s="21"/>
      <c r="H82" s="37"/>
      <c r="I82" s="68"/>
      <c r="J82" s="55"/>
      <c r="K82" s="55"/>
      <c r="L82" s="55"/>
      <c r="M82" s="55"/>
      <c r="N82" s="55"/>
      <c r="O82" s="68"/>
      <c r="P82" s="10"/>
      <c r="Q82" s="4"/>
      <c r="R82" s="38"/>
      <c r="S82" s="4"/>
      <c r="T82" s="38"/>
      <c r="Y82" s="4"/>
      <c r="Z82" s="38"/>
      <c r="AA82" s="4"/>
      <c r="AB82" s="38"/>
    </row>
    <row r="83" spans="1:28" s="3" customFormat="1" ht="12.75">
      <c r="A83" s="29"/>
      <c r="B83" s="29"/>
      <c r="C83" s="29"/>
      <c r="D83" s="21"/>
      <c r="E83" s="21"/>
      <c r="F83" s="21"/>
      <c r="G83" s="21"/>
      <c r="H83" s="37"/>
      <c r="I83" s="68"/>
      <c r="J83" s="55"/>
      <c r="K83" s="55"/>
      <c r="L83" s="55"/>
      <c r="M83" s="55"/>
      <c r="N83" s="55"/>
      <c r="O83" s="68"/>
      <c r="P83" s="10"/>
      <c r="Q83" s="4"/>
      <c r="R83" s="38"/>
      <c r="S83" s="4"/>
      <c r="T83" s="38"/>
      <c r="Y83" s="4"/>
      <c r="Z83" s="38"/>
      <c r="AA83" s="4"/>
      <c r="AB83" s="38"/>
    </row>
    <row r="84" spans="1:28" s="3" customFormat="1" ht="12.75">
      <c r="A84" s="29"/>
      <c r="B84" s="29"/>
      <c r="C84" s="29"/>
      <c r="D84" s="21"/>
      <c r="E84" s="21"/>
      <c r="F84" s="21"/>
      <c r="G84" s="21"/>
      <c r="H84" s="37"/>
      <c r="I84" s="68"/>
      <c r="J84" s="55"/>
      <c r="K84" s="55"/>
      <c r="L84" s="55"/>
      <c r="M84" s="55"/>
      <c r="N84" s="55"/>
      <c r="O84" s="68"/>
      <c r="P84" s="10"/>
      <c r="Q84" s="4"/>
      <c r="R84" s="38"/>
      <c r="S84" s="4"/>
      <c r="T84" s="38"/>
      <c r="Y84" s="4"/>
      <c r="Z84" s="38"/>
      <c r="AA84" s="4"/>
      <c r="AB84" s="38"/>
    </row>
    <row r="85" spans="1:28" s="3" customFormat="1" ht="12.75">
      <c r="A85" s="29"/>
      <c r="B85" s="29"/>
      <c r="C85" s="29"/>
      <c r="D85" s="21"/>
      <c r="E85" s="21"/>
      <c r="F85" s="21"/>
      <c r="G85" s="21"/>
      <c r="H85" s="37"/>
      <c r="I85" s="68"/>
      <c r="J85" s="55"/>
      <c r="K85" s="55"/>
      <c r="L85" s="55"/>
      <c r="M85" s="55"/>
      <c r="N85" s="55"/>
      <c r="O85" s="68"/>
      <c r="P85" s="10"/>
      <c r="Q85" s="4"/>
      <c r="R85" s="38"/>
      <c r="S85" s="4"/>
      <c r="T85" s="38"/>
      <c r="Y85" s="4"/>
      <c r="Z85" s="38"/>
      <c r="AA85" s="4"/>
      <c r="AB85" s="38"/>
    </row>
    <row r="86" spans="1:28" s="3" customFormat="1" ht="12.75">
      <c r="A86" s="29"/>
      <c r="B86" s="29"/>
      <c r="C86" s="29"/>
      <c r="D86" s="21"/>
      <c r="E86" s="21"/>
      <c r="F86" s="21"/>
      <c r="G86" s="21"/>
      <c r="H86" s="37"/>
      <c r="I86" s="68"/>
      <c r="J86" s="55"/>
      <c r="K86" s="55"/>
      <c r="L86" s="55"/>
      <c r="M86" s="55"/>
      <c r="N86" s="55"/>
      <c r="O86" s="68"/>
      <c r="P86" s="10"/>
      <c r="Q86" s="4"/>
      <c r="R86" s="38"/>
      <c r="S86" s="4"/>
      <c r="T86" s="38"/>
      <c r="Y86" s="4"/>
      <c r="Z86" s="38"/>
      <c r="AA86" s="4"/>
      <c r="AB86" s="38"/>
    </row>
    <row r="87" spans="1:28" s="3" customFormat="1" ht="12.75">
      <c r="A87" s="29"/>
      <c r="B87" s="29"/>
      <c r="C87" s="29"/>
      <c r="D87" s="21"/>
      <c r="E87" s="21"/>
      <c r="F87" s="21"/>
      <c r="G87" s="21"/>
      <c r="H87" s="37"/>
      <c r="I87" s="68"/>
      <c r="J87" s="55"/>
      <c r="K87" s="55"/>
      <c r="L87" s="55"/>
      <c r="M87" s="55"/>
      <c r="N87" s="55"/>
      <c r="O87" s="68"/>
      <c r="P87" s="10"/>
      <c r="Q87" s="4"/>
      <c r="R87" s="38"/>
      <c r="S87" s="4"/>
      <c r="T87" s="38"/>
      <c r="Y87" s="4"/>
      <c r="Z87" s="38"/>
      <c r="AA87" s="4"/>
      <c r="AB87" s="38"/>
    </row>
    <row r="88" spans="1:28" s="3" customFormat="1" ht="12.75">
      <c r="A88" s="29"/>
      <c r="B88" s="29"/>
      <c r="C88" s="29"/>
      <c r="D88" s="21"/>
      <c r="E88" s="21"/>
      <c r="F88" s="21"/>
      <c r="G88" s="21"/>
      <c r="H88" s="37"/>
      <c r="I88" s="68"/>
      <c r="J88" s="55"/>
      <c r="K88" s="55"/>
      <c r="L88" s="55"/>
      <c r="M88" s="55"/>
      <c r="N88" s="55"/>
      <c r="O88" s="68"/>
      <c r="P88" s="10"/>
      <c r="Q88" s="4"/>
      <c r="R88" s="38"/>
      <c r="S88" s="4"/>
      <c r="T88" s="38"/>
      <c r="Y88" s="4"/>
      <c r="Z88" s="38"/>
      <c r="AA88" s="4"/>
      <c r="AB88" s="38"/>
    </row>
    <row r="89" spans="1:28" s="3" customFormat="1" ht="12.75">
      <c r="A89" s="29"/>
      <c r="B89" s="29"/>
      <c r="C89" s="29"/>
      <c r="D89" s="21"/>
      <c r="E89" s="21"/>
      <c r="F89" s="21"/>
      <c r="G89" s="21"/>
      <c r="H89" s="37"/>
      <c r="I89" s="68"/>
      <c r="J89" s="55"/>
      <c r="K89" s="55"/>
      <c r="L89" s="55"/>
      <c r="M89" s="55"/>
      <c r="N89" s="55"/>
      <c r="O89" s="68"/>
      <c r="P89" s="10"/>
      <c r="Q89" s="4"/>
      <c r="R89" s="38"/>
      <c r="S89" s="4"/>
      <c r="T89" s="38"/>
      <c r="Y89" s="4"/>
      <c r="Z89" s="38"/>
      <c r="AA89" s="4"/>
      <c r="AB89" s="38"/>
    </row>
    <row r="90" spans="1:28" s="3" customFormat="1" ht="12.75">
      <c r="A90" s="29"/>
      <c r="B90" s="29"/>
      <c r="C90" s="29"/>
      <c r="D90" s="21"/>
      <c r="E90" s="21"/>
      <c r="F90" s="21"/>
      <c r="G90" s="21"/>
      <c r="H90" s="37"/>
      <c r="I90" s="68"/>
      <c r="J90" s="55"/>
      <c r="K90" s="55"/>
      <c r="L90" s="55"/>
      <c r="M90" s="55"/>
      <c r="N90" s="55"/>
      <c r="O90" s="68"/>
      <c r="P90" s="10"/>
      <c r="Q90" s="4"/>
      <c r="R90" s="38"/>
      <c r="S90" s="4"/>
      <c r="T90" s="38"/>
      <c r="Y90" s="4"/>
      <c r="Z90" s="38"/>
      <c r="AA90" s="4"/>
      <c r="AB90" s="38"/>
    </row>
    <row r="91" spans="1:28" s="3" customFormat="1" ht="12.75">
      <c r="A91" s="29"/>
      <c r="B91" s="29"/>
      <c r="C91" s="29"/>
      <c r="D91" s="21"/>
      <c r="E91" s="21"/>
      <c r="F91" s="21"/>
      <c r="G91" s="21"/>
      <c r="H91" s="37"/>
      <c r="I91" s="68"/>
      <c r="J91" s="55"/>
      <c r="K91" s="55"/>
      <c r="L91" s="55"/>
      <c r="M91" s="55"/>
      <c r="N91" s="55"/>
      <c r="O91" s="68"/>
      <c r="P91" s="10"/>
      <c r="Q91" s="4"/>
      <c r="R91" s="38"/>
      <c r="S91" s="4"/>
      <c r="T91" s="38"/>
      <c r="Y91" s="4"/>
      <c r="Z91" s="38"/>
      <c r="AA91" s="4"/>
      <c r="AB91" s="38"/>
    </row>
    <row r="92" spans="1:28" s="3" customFormat="1" ht="12.75">
      <c r="A92" s="29"/>
      <c r="B92" s="29"/>
      <c r="C92" s="29"/>
      <c r="D92" s="21"/>
      <c r="E92" s="21"/>
      <c r="F92" s="21"/>
      <c r="G92" s="21"/>
      <c r="H92" s="37"/>
      <c r="I92" s="68"/>
      <c r="J92" s="55"/>
      <c r="K92" s="55"/>
      <c r="L92" s="55"/>
      <c r="M92" s="55"/>
      <c r="N92" s="55"/>
      <c r="O92" s="68"/>
      <c r="P92" s="10"/>
      <c r="Q92" s="4"/>
      <c r="R92" s="38"/>
      <c r="S92" s="4"/>
      <c r="T92" s="38"/>
      <c r="Y92" s="4"/>
      <c r="Z92" s="38"/>
      <c r="AA92" s="4"/>
      <c r="AB92" s="38"/>
    </row>
    <row r="93" spans="1:28" s="3" customFormat="1" ht="12.75">
      <c r="A93" s="29"/>
      <c r="B93" s="29"/>
      <c r="C93" s="29"/>
      <c r="D93" s="21"/>
      <c r="E93" s="21"/>
      <c r="F93" s="21"/>
      <c r="G93" s="21"/>
      <c r="H93" s="37"/>
      <c r="I93" s="68"/>
      <c r="J93" s="55"/>
      <c r="K93" s="55"/>
      <c r="L93" s="55"/>
      <c r="M93" s="55"/>
      <c r="N93" s="55"/>
      <c r="O93" s="68"/>
      <c r="P93" s="10"/>
      <c r="Q93" s="4"/>
      <c r="R93" s="38"/>
      <c r="S93" s="4"/>
      <c r="T93" s="38"/>
      <c r="Y93" s="4"/>
      <c r="Z93" s="38"/>
      <c r="AA93" s="4"/>
      <c r="AB93" s="38"/>
    </row>
    <row r="94" spans="1:28" s="3" customFormat="1" ht="12.75">
      <c r="A94" s="29"/>
      <c r="B94" s="29"/>
      <c r="C94" s="29"/>
      <c r="D94" s="21"/>
      <c r="E94" s="21"/>
      <c r="F94" s="21"/>
      <c r="G94" s="21"/>
      <c r="H94" s="37"/>
      <c r="I94" s="68"/>
      <c r="J94" s="55"/>
      <c r="K94" s="55"/>
      <c r="L94" s="55"/>
      <c r="M94" s="55"/>
      <c r="N94" s="55"/>
      <c r="O94" s="68"/>
      <c r="P94" s="10"/>
      <c r="Q94" s="4"/>
      <c r="R94" s="38"/>
      <c r="S94" s="4"/>
      <c r="T94" s="38"/>
      <c r="Y94" s="4"/>
      <c r="Z94" s="38"/>
      <c r="AA94" s="4"/>
      <c r="AB94" s="38"/>
    </row>
    <row r="95" spans="1:28" s="3" customFormat="1" ht="12.75">
      <c r="A95" s="29"/>
      <c r="B95" s="29"/>
      <c r="C95" s="29"/>
      <c r="D95" s="21"/>
      <c r="E95" s="21"/>
      <c r="F95" s="21"/>
      <c r="G95" s="21"/>
      <c r="H95" s="37"/>
      <c r="I95" s="68"/>
      <c r="J95" s="55"/>
      <c r="K95" s="55"/>
      <c r="L95" s="55"/>
      <c r="M95" s="55"/>
      <c r="N95" s="55"/>
      <c r="O95" s="68"/>
      <c r="P95" s="10"/>
      <c r="Q95" s="4"/>
      <c r="R95" s="38"/>
      <c r="S95" s="4"/>
      <c r="T95" s="38"/>
      <c r="Y95" s="4"/>
      <c r="Z95" s="38"/>
      <c r="AA95" s="4"/>
      <c r="AB95" s="38"/>
    </row>
    <row r="96" spans="1:28" s="3" customFormat="1" ht="12.75">
      <c r="A96" s="29"/>
      <c r="B96" s="29"/>
      <c r="C96" s="29"/>
      <c r="D96" s="21"/>
      <c r="E96" s="21"/>
      <c r="F96" s="21"/>
      <c r="G96" s="21"/>
      <c r="H96" s="37"/>
      <c r="I96" s="68"/>
      <c r="J96" s="55"/>
      <c r="K96" s="55"/>
      <c r="L96" s="55"/>
      <c r="M96" s="55"/>
      <c r="N96" s="55"/>
      <c r="O96" s="68"/>
      <c r="P96" s="10"/>
      <c r="Q96" s="4"/>
      <c r="R96" s="38"/>
      <c r="S96" s="4"/>
      <c r="T96" s="38"/>
      <c r="Y96" s="4"/>
      <c r="Z96" s="38"/>
      <c r="AA96" s="4"/>
      <c r="AB96" s="38"/>
    </row>
    <row r="97" spans="1:28" s="3" customFormat="1" ht="12.75">
      <c r="A97" s="29"/>
      <c r="B97" s="29"/>
      <c r="C97" s="29"/>
      <c r="D97" s="21"/>
      <c r="E97" s="21"/>
      <c r="F97" s="21"/>
      <c r="G97" s="21"/>
      <c r="H97" s="37"/>
      <c r="I97" s="68"/>
      <c r="J97" s="55"/>
      <c r="K97" s="55"/>
      <c r="L97" s="55"/>
      <c r="M97" s="55"/>
      <c r="N97" s="55"/>
      <c r="O97" s="68"/>
      <c r="P97" s="10"/>
      <c r="Q97" s="4"/>
      <c r="R97" s="38"/>
      <c r="S97" s="4"/>
      <c r="T97" s="38"/>
      <c r="Y97" s="4"/>
      <c r="Z97" s="38"/>
      <c r="AA97" s="4"/>
      <c r="AB97" s="38"/>
    </row>
    <row r="98" spans="1:28" s="3" customFormat="1" ht="12.75">
      <c r="A98" s="29"/>
      <c r="B98" s="29"/>
      <c r="C98" s="29"/>
      <c r="D98" s="21"/>
      <c r="E98" s="21"/>
      <c r="F98" s="21"/>
      <c r="G98" s="21"/>
      <c r="H98" s="37"/>
      <c r="I98" s="68"/>
      <c r="J98" s="55"/>
      <c r="K98" s="55"/>
      <c r="L98" s="55"/>
      <c r="M98" s="55"/>
      <c r="N98" s="55"/>
      <c r="O98" s="68"/>
      <c r="P98" s="10"/>
      <c r="Q98" s="4"/>
      <c r="R98" s="38"/>
      <c r="S98" s="4"/>
      <c r="T98" s="38"/>
      <c r="Y98" s="4"/>
      <c r="Z98" s="38"/>
      <c r="AA98" s="4"/>
      <c r="AB98" s="38"/>
    </row>
    <row r="99" spans="1:28" s="3" customFormat="1" ht="12.75">
      <c r="A99" s="29"/>
      <c r="B99" s="29"/>
      <c r="C99" s="29"/>
      <c r="D99" s="21"/>
      <c r="E99" s="21"/>
      <c r="F99" s="21"/>
      <c r="G99" s="21"/>
      <c r="H99" s="37"/>
      <c r="I99" s="68"/>
      <c r="J99" s="55"/>
      <c r="K99" s="55"/>
      <c r="L99" s="55"/>
      <c r="M99" s="55"/>
      <c r="N99" s="55"/>
      <c r="O99" s="68"/>
      <c r="P99" s="10"/>
      <c r="Q99" s="4"/>
      <c r="R99" s="38"/>
      <c r="S99" s="4"/>
      <c r="T99" s="38"/>
      <c r="Y99" s="4"/>
      <c r="Z99" s="38"/>
      <c r="AA99" s="4"/>
      <c r="AB99" s="38"/>
    </row>
    <row r="100" spans="1:28" s="3" customFormat="1" ht="12.75">
      <c r="A100" s="29"/>
      <c r="B100" s="29"/>
      <c r="C100" s="29"/>
      <c r="D100" s="21"/>
      <c r="E100" s="21"/>
      <c r="F100" s="21"/>
      <c r="G100" s="21"/>
      <c r="H100" s="37"/>
      <c r="I100" s="68"/>
      <c r="J100" s="55"/>
      <c r="K100" s="55"/>
      <c r="L100" s="55"/>
      <c r="M100" s="55"/>
      <c r="N100" s="55"/>
      <c r="O100" s="68"/>
      <c r="P100" s="10"/>
      <c r="Q100" s="4"/>
      <c r="R100" s="38"/>
      <c r="S100" s="4"/>
      <c r="T100" s="38"/>
      <c r="Y100" s="4"/>
      <c r="Z100" s="38"/>
      <c r="AA100" s="4"/>
      <c r="AB100" s="38"/>
    </row>
    <row r="101" spans="1:28" s="3" customFormat="1" ht="12.75">
      <c r="A101" s="29"/>
      <c r="B101" s="29"/>
      <c r="C101" s="29"/>
      <c r="D101" s="21"/>
      <c r="E101" s="21"/>
      <c r="F101" s="21"/>
      <c r="G101" s="21"/>
      <c r="H101" s="37"/>
      <c r="I101" s="68"/>
      <c r="J101" s="55"/>
      <c r="K101" s="55"/>
      <c r="L101" s="55"/>
      <c r="M101" s="55"/>
      <c r="N101" s="55"/>
      <c r="O101" s="68"/>
      <c r="P101" s="10"/>
      <c r="Q101" s="4"/>
      <c r="R101" s="38"/>
      <c r="S101" s="4"/>
      <c r="T101" s="38"/>
      <c r="Y101" s="4"/>
      <c r="Z101" s="38"/>
      <c r="AA101" s="4"/>
      <c r="AB101" s="38"/>
    </row>
    <row r="102" spans="1:28" s="3" customFormat="1" ht="12.75">
      <c r="A102" s="29"/>
      <c r="B102" s="29"/>
      <c r="C102" s="29"/>
      <c r="D102" s="21"/>
      <c r="E102" s="21"/>
      <c r="F102" s="21"/>
      <c r="G102" s="21"/>
      <c r="H102" s="37"/>
      <c r="I102" s="68"/>
      <c r="J102" s="55"/>
      <c r="K102" s="55"/>
      <c r="L102" s="55"/>
      <c r="M102" s="55"/>
      <c r="N102" s="55"/>
      <c r="O102" s="68"/>
      <c r="P102" s="10"/>
      <c r="Q102" s="4"/>
      <c r="R102" s="38"/>
      <c r="S102" s="4"/>
      <c r="T102" s="38"/>
      <c r="Y102" s="4"/>
      <c r="Z102" s="38"/>
      <c r="AA102" s="4"/>
      <c r="AB102" s="38"/>
    </row>
    <row r="103" spans="1:28" s="3" customFormat="1" ht="12.75">
      <c r="A103" s="29"/>
      <c r="B103" s="29"/>
      <c r="C103" s="29"/>
      <c r="D103" s="21"/>
      <c r="E103" s="21"/>
      <c r="F103" s="21"/>
      <c r="G103" s="21"/>
      <c r="H103" s="37"/>
      <c r="I103" s="68"/>
      <c r="J103" s="55"/>
      <c r="K103" s="55"/>
      <c r="L103" s="55"/>
      <c r="M103" s="55"/>
      <c r="N103" s="55"/>
      <c r="O103" s="68"/>
      <c r="P103" s="10"/>
      <c r="Q103" s="4"/>
      <c r="R103" s="38"/>
      <c r="S103" s="4"/>
      <c r="T103" s="38"/>
      <c r="Y103" s="4"/>
      <c r="Z103" s="38"/>
      <c r="AA103" s="4"/>
      <c r="AB103" s="38"/>
    </row>
    <row r="104" spans="1:28" s="3" customFormat="1" ht="12.75">
      <c r="A104" s="29"/>
      <c r="B104" s="29"/>
      <c r="C104" s="29"/>
      <c r="D104" s="21"/>
      <c r="E104" s="21"/>
      <c r="F104" s="21"/>
      <c r="G104" s="21"/>
      <c r="H104" s="37"/>
      <c r="I104" s="68"/>
      <c r="J104" s="55"/>
      <c r="K104" s="55"/>
      <c r="L104" s="55"/>
      <c r="M104" s="55"/>
      <c r="N104" s="55"/>
      <c r="O104" s="68"/>
      <c r="P104" s="10"/>
      <c r="Q104" s="4"/>
      <c r="R104" s="38"/>
      <c r="S104" s="4"/>
      <c r="T104" s="38"/>
      <c r="Y104" s="4"/>
      <c r="Z104" s="38"/>
      <c r="AA104" s="4"/>
      <c r="AB104" s="38"/>
    </row>
    <row r="105" spans="1:28" s="3" customFormat="1" ht="12.75">
      <c r="A105" s="29"/>
      <c r="B105" s="29"/>
      <c r="C105" s="29"/>
      <c r="D105" s="21"/>
      <c r="E105" s="21"/>
      <c r="F105" s="21"/>
      <c r="G105" s="21"/>
      <c r="H105" s="37"/>
      <c r="I105" s="68"/>
      <c r="J105" s="55"/>
      <c r="K105" s="55"/>
      <c r="L105" s="55"/>
      <c r="M105" s="55"/>
      <c r="N105" s="55"/>
      <c r="O105" s="68"/>
      <c r="P105" s="10"/>
      <c r="Q105" s="4"/>
      <c r="R105" s="38"/>
      <c r="S105" s="4"/>
      <c r="T105" s="38"/>
      <c r="Y105" s="4"/>
      <c r="Z105" s="38"/>
      <c r="AA105" s="4"/>
      <c r="AB105" s="38"/>
    </row>
    <row r="106" spans="1:28" s="3" customFormat="1" ht="12.75">
      <c r="A106" s="29"/>
      <c r="B106" s="29"/>
      <c r="C106" s="29"/>
      <c r="D106" s="21"/>
      <c r="E106" s="21"/>
      <c r="F106" s="21"/>
      <c r="G106" s="21"/>
      <c r="H106" s="37"/>
      <c r="I106" s="68"/>
      <c r="J106" s="55"/>
      <c r="K106" s="55"/>
      <c r="L106" s="55"/>
      <c r="M106" s="55"/>
      <c r="N106" s="55"/>
      <c r="O106" s="68"/>
      <c r="P106" s="10"/>
      <c r="Q106" s="4"/>
      <c r="R106" s="38"/>
      <c r="S106" s="4"/>
      <c r="T106" s="38"/>
      <c r="Y106" s="4"/>
      <c r="Z106" s="38"/>
      <c r="AA106" s="4"/>
      <c r="AB106" s="38"/>
    </row>
    <row r="107" spans="1:28" s="3" customFormat="1" ht="12.75">
      <c r="A107" s="29"/>
      <c r="B107" s="29"/>
      <c r="C107" s="29"/>
      <c r="D107" s="21"/>
      <c r="E107" s="21"/>
      <c r="F107" s="21"/>
      <c r="G107" s="21"/>
      <c r="H107" s="37"/>
      <c r="I107" s="68"/>
      <c r="J107" s="55"/>
      <c r="K107" s="55"/>
      <c r="L107" s="55"/>
      <c r="M107" s="55"/>
      <c r="N107" s="55"/>
      <c r="O107" s="68"/>
      <c r="P107" s="10"/>
      <c r="Q107" s="4"/>
      <c r="R107" s="38"/>
      <c r="S107" s="4"/>
      <c r="T107" s="38"/>
      <c r="Y107" s="4"/>
      <c r="Z107" s="38"/>
      <c r="AA107" s="4"/>
      <c r="AB107" s="38"/>
    </row>
    <row r="108" spans="1:28" s="3" customFormat="1" ht="12.75">
      <c r="A108" s="29"/>
      <c r="B108" s="29"/>
      <c r="C108" s="29"/>
      <c r="D108" s="21"/>
      <c r="E108" s="21"/>
      <c r="F108" s="21"/>
      <c r="G108" s="21"/>
      <c r="H108" s="37"/>
      <c r="I108" s="68"/>
      <c r="J108" s="55"/>
      <c r="K108" s="55"/>
      <c r="L108" s="55"/>
      <c r="M108" s="55"/>
      <c r="N108" s="55"/>
      <c r="O108" s="68"/>
      <c r="P108" s="10"/>
      <c r="Q108" s="4"/>
      <c r="R108" s="38"/>
      <c r="S108" s="4"/>
      <c r="T108" s="38"/>
      <c r="Y108" s="4"/>
      <c r="Z108" s="38"/>
      <c r="AA108" s="4"/>
      <c r="AB108" s="38"/>
    </row>
    <row r="109" spans="1:28" s="3" customFormat="1" ht="12.75">
      <c r="A109" s="29"/>
      <c r="B109" s="29"/>
      <c r="C109" s="29"/>
      <c r="D109" s="21"/>
      <c r="E109" s="21"/>
      <c r="F109" s="21"/>
      <c r="G109" s="21"/>
      <c r="H109" s="37"/>
      <c r="I109" s="68"/>
      <c r="J109" s="55"/>
      <c r="K109" s="55"/>
      <c r="L109" s="55"/>
      <c r="M109" s="55"/>
      <c r="N109" s="55"/>
      <c r="O109" s="68"/>
      <c r="P109" s="10"/>
      <c r="Q109" s="4"/>
      <c r="R109" s="38"/>
      <c r="S109" s="4"/>
      <c r="T109" s="38"/>
      <c r="Y109" s="4"/>
      <c r="Z109" s="38"/>
      <c r="AA109" s="4"/>
      <c r="AB109" s="38"/>
    </row>
    <row r="110" spans="1:28" s="3" customFormat="1" ht="12.75">
      <c r="A110" s="29"/>
      <c r="B110" s="29"/>
      <c r="C110" s="29"/>
      <c r="D110" s="21"/>
      <c r="E110" s="21"/>
      <c r="F110" s="21"/>
      <c r="G110" s="21"/>
      <c r="H110" s="37"/>
      <c r="I110" s="68"/>
      <c r="J110" s="55"/>
      <c r="K110" s="55"/>
      <c r="L110" s="55"/>
      <c r="M110" s="55"/>
      <c r="N110" s="55"/>
      <c r="O110" s="68"/>
      <c r="P110" s="10"/>
      <c r="Q110" s="4"/>
      <c r="R110" s="38"/>
      <c r="S110" s="4"/>
      <c r="T110" s="38"/>
      <c r="Y110" s="4"/>
      <c r="Z110" s="38"/>
      <c r="AA110" s="4"/>
      <c r="AB110" s="38"/>
    </row>
    <row r="111" spans="1:28" s="3" customFormat="1" ht="12.75">
      <c r="A111" s="29"/>
      <c r="B111" s="29"/>
      <c r="C111" s="29"/>
      <c r="D111" s="21"/>
      <c r="E111" s="21"/>
      <c r="F111" s="21"/>
      <c r="G111" s="21"/>
      <c r="H111" s="37"/>
      <c r="I111" s="68"/>
      <c r="J111" s="55"/>
      <c r="K111" s="55"/>
      <c r="L111" s="55"/>
      <c r="M111" s="55"/>
      <c r="N111" s="55"/>
      <c r="O111" s="68"/>
      <c r="P111" s="10"/>
      <c r="Q111" s="4"/>
      <c r="R111" s="38"/>
      <c r="S111" s="4"/>
      <c r="T111" s="38"/>
      <c r="Y111" s="4"/>
      <c r="Z111" s="38"/>
      <c r="AA111" s="4"/>
      <c r="AB111" s="38"/>
    </row>
    <row r="112" spans="1:28" s="3" customFormat="1" ht="12.75">
      <c r="A112" s="29"/>
      <c r="B112" s="29"/>
      <c r="C112" s="29"/>
      <c r="D112" s="21"/>
      <c r="E112" s="21"/>
      <c r="F112" s="21"/>
      <c r="G112" s="21"/>
      <c r="H112" s="37"/>
      <c r="I112" s="68"/>
      <c r="J112" s="55"/>
      <c r="K112" s="55"/>
      <c r="L112" s="55"/>
      <c r="M112" s="55"/>
      <c r="N112" s="55"/>
      <c r="O112" s="68"/>
      <c r="P112" s="10"/>
      <c r="Q112" s="4"/>
      <c r="R112" s="38"/>
      <c r="S112" s="4"/>
      <c r="T112" s="38"/>
      <c r="Y112" s="4"/>
      <c r="Z112" s="38"/>
      <c r="AA112" s="4"/>
      <c r="AB112" s="38"/>
    </row>
    <row r="113" spans="1:28" s="3" customFormat="1" ht="12.75">
      <c r="A113" s="29"/>
      <c r="B113" s="29"/>
      <c r="C113" s="29"/>
      <c r="D113" s="21"/>
      <c r="E113" s="21"/>
      <c r="F113" s="21"/>
      <c r="G113" s="21"/>
      <c r="H113" s="37"/>
      <c r="I113" s="68"/>
      <c r="J113" s="55"/>
      <c r="K113" s="55"/>
      <c r="L113" s="55"/>
      <c r="M113" s="55"/>
      <c r="N113" s="55"/>
      <c r="O113" s="68"/>
      <c r="P113" s="10"/>
      <c r="Q113" s="4"/>
      <c r="R113" s="38"/>
      <c r="S113" s="4"/>
      <c r="T113" s="38"/>
      <c r="Y113" s="4"/>
      <c r="Z113" s="38"/>
      <c r="AA113" s="4"/>
      <c r="AB113" s="38"/>
    </row>
    <row r="114" spans="1:28" s="3" customFormat="1" ht="12.75">
      <c r="A114" s="29"/>
      <c r="B114" s="29"/>
      <c r="C114" s="29"/>
      <c r="D114" s="21"/>
      <c r="E114" s="21"/>
      <c r="F114" s="21"/>
      <c r="G114" s="21"/>
      <c r="H114" s="37"/>
      <c r="I114" s="68"/>
      <c r="J114" s="55"/>
      <c r="K114" s="55"/>
      <c r="L114" s="55"/>
      <c r="M114" s="55"/>
      <c r="N114" s="55"/>
      <c r="O114" s="68"/>
      <c r="P114" s="10"/>
      <c r="Q114" s="4"/>
      <c r="R114" s="38"/>
      <c r="S114" s="4"/>
      <c r="T114" s="38"/>
      <c r="Y114" s="4"/>
      <c r="Z114" s="38"/>
      <c r="AA114" s="4"/>
      <c r="AB114" s="38"/>
    </row>
    <row r="115" spans="1:28" s="3" customFormat="1" ht="12.75">
      <c r="A115" s="29"/>
      <c r="B115" s="29"/>
      <c r="C115" s="29"/>
      <c r="D115" s="21"/>
      <c r="E115" s="21"/>
      <c r="F115" s="21"/>
      <c r="G115" s="21"/>
      <c r="H115" s="37"/>
      <c r="I115" s="68"/>
      <c r="J115" s="55"/>
      <c r="K115" s="55"/>
      <c r="L115" s="55"/>
      <c r="M115" s="55"/>
      <c r="N115" s="55"/>
      <c r="O115" s="68"/>
      <c r="P115" s="10"/>
      <c r="Q115" s="4"/>
      <c r="R115" s="38"/>
      <c r="S115" s="4"/>
      <c r="T115" s="38"/>
      <c r="Y115" s="4"/>
      <c r="Z115" s="38"/>
      <c r="AA115" s="4"/>
      <c r="AB115" s="38"/>
    </row>
    <row r="116" spans="1:28" s="3" customFormat="1" ht="12.75">
      <c r="A116" s="29"/>
      <c r="B116" s="29"/>
      <c r="C116" s="29"/>
      <c r="D116" s="21"/>
      <c r="E116" s="21"/>
      <c r="F116" s="21"/>
      <c r="G116" s="21"/>
      <c r="H116" s="37"/>
      <c r="I116" s="68"/>
      <c r="J116" s="55"/>
      <c r="K116" s="55"/>
      <c r="L116" s="55"/>
      <c r="M116" s="55"/>
      <c r="N116" s="55"/>
      <c r="O116" s="68"/>
      <c r="P116" s="10"/>
      <c r="Q116" s="4"/>
      <c r="R116" s="38"/>
      <c r="S116" s="4"/>
      <c r="T116" s="38"/>
      <c r="Y116" s="4"/>
      <c r="Z116" s="38"/>
      <c r="AA116" s="4"/>
      <c r="AB116" s="38"/>
    </row>
    <row r="117" spans="1:28" s="3" customFormat="1" ht="12.75">
      <c r="A117" s="29"/>
      <c r="B117" s="29"/>
      <c r="C117" s="29"/>
      <c r="D117" s="21"/>
      <c r="E117" s="21"/>
      <c r="F117" s="21"/>
      <c r="G117" s="21"/>
      <c r="H117" s="37"/>
      <c r="I117" s="68"/>
      <c r="J117" s="55"/>
      <c r="K117" s="55"/>
      <c r="L117" s="55"/>
      <c r="M117" s="55"/>
      <c r="N117" s="55"/>
      <c r="O117" s="68"/>
      <c r="P117" s="10"/>
      <c r="Q117" s="4"/>
      <c r="R117" s="38"/>
      <c r="S117" s="4"/>
      <c r="T117" s="38"/>
      <c r="Y117" s="4"/>
      <c r="Z117" s="38"/>
      <c r="AA117" s="4"/>
      <c r="AB117" s="38"/>
    </row>
    <row r="118" spans="1:28" s="3" customFormat="1" ht="12.75">
      <c r="A118" s="29"/>
      <c r="B118" s="29"/>
      <c r="C118" s="29"/>
      <c r="D118" s="21"/>
      <c r="E118" s="21"/>
      <c r="F118" s="21"/>
      <c r="G118" s="21"/>
      <c r="H118" s="37"/>
      <c r="I118" s="68"/>
      <c r="J118" s="55"/>
      <c r="K118" s="55"/>
      <c r="L118" s="55"/>
      <c r="M118" s="55"/>
      <c r="N118" s="55"/>
      <c r="O118" s="68"/>
      <c r="P118" s="10"/>
      <c r="Q118" s="4"/>
      <c r="R118" s="38"/>
      <c r="S118" s="4"/>
      <c r="T118" s="38"/>
      <c r="Y118" s="4"/>
      <c r="Z118" s="38"/>
      <c r="AA118" s="4"/>
      <c r="AB118" s="38"/>
    </row>
    <row r="119" spans="1:28" s="3" customFormat="1" ht="12.75">
      <c r="A119" s="29"/>
      <c r="B119" s="29"/>
      <c r="C119" s="29"/>
      <c r="D119" s="21"/>
      <c r="E119" s="21"/>
      <c r="F119" s="21"/>
      <c r="G119" s="21"/>
      <c r="H119" s="37"/>
      <c r="I119" s="68"/>
      <c r="J119" s="55"/>
      <c r="K119" s="55"/>
      <c r="L119" s="55"/>
      <c r="M119" s="55"/>
      <c r="N119" s="55"/>
      <c r="O119" s="68"/>
      <c r="P119" s="10"/>
      <c r="Q119" s="4"/>
      <c r="R119" s="38"/>
      <c r="S119" s="4"/>
      <c r="T119" s="38"/>
      <c r="Y119" s="4"/>
      <c r="Z119" s="38"/>
      <c r="AA119" s="4"/>
      <c r="AB119" s="38"/>
    </row>
    <row r="120" spans="1:28" s="3" customFormat="1" ht="12.75">
      <c r="A120" s="29"/>
      <c r="B120" s="29"/>
      <c r="C120" s="29"/>
      <c r="D120" s="21"/>
      <c r="E120" s="21"/>
      <c r="F120" s="21"/>
      <c r="G120" s="21"/>
      <c r="H120" s="37"/>
      <c r="I120" s="68"/>
      <c r="J120" s="55"/>
      <c r="K120" s="55"/>
      <c r="L120" s="55"/>
      <c r="M120" s="55"/>
      <c r="N120" s="55"/>
      <c r="O120" s="68"/>
      <c r="P120" s="10"/>
      <c r="Q120" s="4"/>
      <c r="R120" s="38"/>
      <c r="S120" s="4"/>
      <c r="T120" s="38"/>
      <c r="Y120" s="4"/>
      <c r="Z120" s="38"/>
      <c r="AA120" s="4"/>
      <c r="AB120" s="38"/>
    </row>
    <row r="121" spans="1:28" s="3" customFormat="1" ht="12.75">
      <c r="A121" s="29"/>
      <c r="B121" s="29"/>
      <c r="C121" s="29"/>
      <c r="D121" s="21"/>
      <c r="E121" s="21"/>
      <c r="F121" s="21"/>
      <c r="G121" s="21"/>
      <c r="H121" s="37"/>
      <c r="I121" s="68"/>
      <c r="J121" s="55"/>
      <c r="K121" s="55"/>
      <c r="L121" s="55"/>
      <c r="M121" s="55"/>
      <c r="N121" s="55"/>
      <c r="O121" s="68"/>
      <c r="P121" s="10"/>
      <c r="Q121" s="4"/>
      <c r="R121" s="38"/>
      <c r="S121" s="4"/>
      <c r="T121" s="38"/>
      <c r="Y121" s="4"/>
      <c r="Z121" s="38"/>
      <c r="AA121" s="4"/>
      <c r="AB121" s="38"/>
    </row>
    <row r="122" spans="1:28" s="3" customFormat="1" ht="12.75">
      <c r="A122" s="29"/>
      <c r="B122" s="29"/>
      <c r="C122" s="29"/>
      <c r="D122" s="21"/>
      <c r="E122" s="21"/>
      <c r="F122" s="21"/>
      <c r="G122" s="21"/>
      <c r="H122" s="37"/>
      <c r="I122" s="68"/>
      <c r="J122" s="55"/>
      <c r="K122" s="55"/>
      <c r="L122" s="55"/>
      <c r="M122" s="55"/>
      <c r="N122" s="55"/>
      <c r="O122" s="68"/>
      <c r="P122" s="10"/>
      <c r="Q122" s="4"/>
      <c r="R122" s="38"/>
      <c r="S122" s="4"/>
      <c r="T122" s="38"/>
      <c r="Y122" s="4"/>
      <c r="Z122" s="38"/>
      <c r="AA122" s="4"/>
      <c r="AB122" s="38"/>
    </row>
    <row r="123" spans="1:28" s="3" customFormat="1" ht="12.75">
      <c r="A123" s="29"/>
      <c r="B123" s="29"/>
      <c r="C123" s="29"/>
      <c r="D123" s="21"/>
      <c r="E123" s="21"/>
      <c r="F123" s="21"/>
      <c r="G123" s="21"/>
      <c r="H123" s="37"/>
      <c r="I123" s="68"/>
      <c r="J123" s="55"/>
      <c r="K123" s="55"/>
      <c r="L123" s="55"/>
      <c r="M123" s="55"/>
      <c r="N123" s="55"/>
      <c r="O123" s="68"/>
      <c r="P123" s="10"/>
      <c r="Q123" s="4"/>
      <c r="R123" s="38"/>
      <c r="S123" s="4"/>
      <c r="T123" s="38"/>
      <c r="Y123" s="4"/>
      <c r="Z123" s="38"/>
      <c r="AA123" s="4"/>
      <c r="AB123" s="38"/>
    </row>
    <row r="124" spans="1:28" s="3" customFormat="1" ht="12.75">
      <c r="A124" s="29"/>
      <c r="B124" s="29"/>
      <c r="C124" s="29"/>
      <c r="D124" s="21"/>
      <c r="E124" s="21"/>
      <c r="F124" s="21"/>
      <c r="G124" s="21"/>
      <c r="H124" s="37"/>
      <c r="I124" s="68"/>
      <c r="J124" s="55"/>
      <c r="K124" s="55"/>
      <c r="L124" s="55"/>
      <c r="M124" s="55"/>
      <c r="N124" s="55"/>
      <c r="O124" s="68"/>
      <c r="P124" s="10"/>
      <c r="Q124" s="4"/>
      <c r="R124" s="38"/>
      <c r="S124" s="4"/>
      <c r="T124" s="38"/>
      <c r="Y124" s="4"/>
      <c r="Z124" s="38"/>
      <c r="AA124" s="4"/>
      <c r="AB124" s="38"/>
    </row>
    <row r="125" spans="1:28" s="3" customFormat="1" ht="12.75">
      <c r="A125" s="29"/>
      <c r="B125" s="29"/>
      <c r="C125" s="29"/>
      <c r="D125" s="21"/>
      <c r="E125" s="21"/>
      <c r="F125" s="21"/>
      <c r="G125" s="21"/>
      <c r="H125" s="37"/>
      <c r="I125" s="68"/>
      <c r="J125" s="55"/>
      <c r="K125" s="55"/>
      <c r="L125" s="55"/>
      <c r="M125" s="55"/>
      <c r="N125" s="55"/>
      <c r="O125" s="68"/>
      <c r="P125" s="10"/>
      <c r="Q125" s="4"/>
      <c r="R125" s="38"/>
      <c r="S125" s="4"/>
      <c r="T125" s="38"/>
      <c r="Y125" s="4"/>
      <c r="Z125" s="38"/>
      <c r="AA125" s="4"/>
      <c r="AB125" s="38"/>
    </row>
    <row r="126" spans="1:28" s="3" customFormat="1" ht="12.75">
      <c r="A126" s="29"/>
      <c r="B126" s="29"/>
      <c r="C126" s="29"/>
      <c r="D126" s="21"/>
      <c r="E126" s="21"/>
      <c r="F126" s="21"/>
      <c r="G126" s="21"/>
      <c r="H126" s="37"/>
      <c r="I126" s="68"/>
      <c r="J126" s="55"/>
      <c r="K126" s="55"/>
      <c r="L126" s="55"/>
      <c r="M126" s="55"/>
      <c r="N126" s="55"/>
      <c r="O126" s="68"/>
      <c r="P126" s="10"/>
      <c r="Q126" s="4"/>
      <c r="R126" s="38"/>
      <c r="S126" s="4"/>
      <c r="T126" s="38"/>
      <c r="Y126" s="4"/>
      <c r="Z126" s="38"/>
      <c r="AA126" s="4"/>
      <c r="AB126" s="38"/>
    </row>
    <row r="127" spans="1:28" s="3" customFormat="1" ht="12.75">
      <c r="A127" s="29"/>
      <c r="B127" s="29"/>
      <c r="C127" s="29"/>
      <c r="D127" s="21"/>
      <c r="E127" s="21"/>
      <c r="F127" s="21"/>
      <c r="G127" s="21"/>
      <c r="H127" s="37"/>
      <c r="I127" s="68"/>
      <c r="J127" s="55"/>
      <c r="K127" s="55"/>
      <c r="L127" s="55"/>
      <c r="M127" s="55"/>
      <c r="N127" s="55"/>
      <c r="O127" s="68"/>
      <c r="P127" s="10"/>
      <c r="Q127" s="4"/>
      <c r="R127" s="38"/>
      <c r="S127" s="4"/>
      <c r="T127" s="38"/>
      <c r="Y127" s="4"/>
      <c r="Z127" s="38"/>
      <c r="AA127" s="4"/>
      <c r="AB127" s="38"/>
    </row>
    <row r="128" spans="1:28" s="3" customFormat="1" ht="12.75">
      <c r="A128" s="29"/>
      <c r="B128" s="29"/>
      <c r="C128" s="29"/>
      <c r="D128" s="21"/>
      <c r="E128" s="21"/>
      <c r="F128" s="21"/>
      <c r="G128" s="21"/>
      <c r="H128" s="37"/>
      <c r="I128" s="68"/>
      <c r="J128" s="55"/>
      <c r="K128" s="55"/>
      <c r="L128" s="55"/>
      <c r="M128" s="55"/>
      <c r="N128" s="55"/>
      <c r="O128" s="68"/>
      <c r="P128" s="10"/>
      <c r="Q128" s="4"/>
      <c r="R128" s="38"/>
      <c r="S128" s="4"/>
      <c r="T128" s="38"/>
      <c r="Y128" s="4"/>
      <c r="Z128" s="38"/>
      <c r="AA128" s="4"/>
      <c r="AB128" s="38"/>
    </row>
    <row r="129" spans="1:28" s="3" customFormat="1" ht="12.75">
      <c r="A129" s="29"/>
      <c r="B129" s="29"/>
      <c r="C129" s="29"/>
      <c r="D129" s="21"/>
      <c r="E129" s="21"/>
      <c r="F129" s="21"/>
      <c r="G129" s="21"/>
      <c r="H129" s="37"/>
      <c r="I129" s="68"/>
      <c r="J129" s="55"/>
      <c r="K129" s="55"/>
      <c r="L129" s="55"/>
      <c r="M129" s="55"/>
      <c r="N129" s="55"/>
      <c r="O129" s="68"/>
      <c r="P129" s="10"/>
      <c r="Q129" s="4"/>
      <c r="R129" s="38"/>
      <c r="S129" s="4"/>
      <c r="T129" s="38"/>
      <c r="Y129" s="4"/>
      <c r="Z129" s="38"/>
      <c r="AA129" s="4"/>
      <c r="AB129" s="38"/>
    </row>
    <row r="130" spans="1:28" s="3" customFormat="1" ht="12.75">
      <c r="A130" s="29"/>
      <c r="B130" s="29"/>
      <c r="C130" s="29"/>
      <c r="D130" s="21"/>
      <c r="E130" s="21"/>
      <c r="F130" s="21"/>
      <c r="G130" s="21"/>
      <c r="H130" s="37"/>
      <c r="I130" s="68"/>
      <c r="J130" s="55"/>
      <c r="K130" s="55"/>
      <c r="L130" s="55"/>
      <c r="M130" s="55"/>
      <c r="N130" s="55"/>
      <c r="O130" s="68"/>
      <c r="P130" s="10"/>
      <c r="Q130" s="4"/>
      <c r="R130" s="38"/>
      <c r="S130" s="4"/>
      <c r="T130" s="38"/>
      <c r="Y130" s="4"/>
      <c r="Z130" s="38"/>
      <c r="AA130" s="4"/>
      <c r="AB130" s="38"/>
    </row>
    <row r="131" spans="1:28" s="3" customFormat="1" ht="12.75">
      <c r="A131" s="29"/>
      <c r="B131" s="29"/>
      <c r="C131" s="29"/>
      <c r="D131" s="21"/>
      <c r="E131" s="21"/>
      <c r="F131" s="21"/>
      <c r="G131" s="21"/>
      <c r="H131" s="37"/>
      <c r="I131" s="68"/>
      <c r="J131" s="55"/>
      <c r="K131" s="55"/>
      <c r="L131" s="55"/>
      <c r="M131" s="55"/>
      <c r="N131" s="55"/>
      <c r="O131" s="68"/>
      <c r="P131" s="10"/>
      <c r="Q131" s="4"/>
      <c r="R131" s="38"/>
      <c r="S131" s="4"/>
      <c r="T131" s="38"/>
      <c r="Y131" s="4"/>
      <c r="Z131" s="38"/>
      <c r="AA131" s="4"/>
      <c r="AB131" s="38"/>
    </row>
  </sheetData>
  <sheetProtection/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N4"/>
    <mergeCell ref="O4:O5"/>
    <mergeCell ref="P4:P5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90"/>
  <sheetViews>
    <sheetView zoomScale="90" zoomScaleNormal="90" zoomScalePageLayoutView="0" workbookViewId="0" topLeftCell="A1">
      <selection activeCell="Y52" sqref="Y52"/>
    </sheetView>
  </sheetViews>
  <sheetFormatPr defaultColWidth="9.00390625" defaultRowHeight="12.75"/>
  <cols>
    <col min="1" max="1" width="6.00390625" style="29" customWidth="1"/>
    <col min="2" max="2" width="6.00390625" style="29" bestFit="1" customWidth="1"/>
    <col min="3" max="3" width="5.625" style="29" bestFit="1" customWidth="1"/>
    <col min="4" max="4" width="19.875" style="29" bestFit="1" customWidth="1"/>
    <col min="5" max="6" width="13.25390625" style="29" bestFit="1" customWidth="1"/>
    <col min="7" max="7" width="13.00390625" style="29" customWidth="1"/>
    <col min="8" max="8" width="7.125" style="30" bestFit="1" customWidth="1"/>
    <col min="9" max="9" width="7.125" style="77" bestFit="1" customWidth="1"/>
    <col min="10" max="10" width="4.375" style="29" bestFit="1" customWidth="1"/>
    <col min="11" max="12" width="6.75390625" style="78" bestFit="1" customWidth="1"/>
    <col min="13" max="13" width="4.375" style="29" bestFit="1" customWidth="1"/>
    <col min="14" max="14" width="6.75390625" style="96" bestFit="1" customWidth="1"/>
    <col min="15" max="15" width="9.25390625" style="77" hidden="1" customWidth="1"/>
    <col min="16" max="16" width="6.00390625" style="29" bestFit="1" customWidth="1"/>
    <col min="17" max="17" width="17.625" style="29" customWidth="1"/>
    <col min="18" max="19" width="6.75390625" style="29" bestFit="1" customWidth="1"/>
    <col min="20" max="20" width="6.75390625" style="96" bestFit="1" customWidth="1"/>
    <col min="21" max="21" width="8.25390625" style="77" hidden="1" customWidth="1"/>
    <col min="22" max="22" width="7.375" style="96" hidden="1" customWidth="1"/>
    <col min="23" max="23" width="9.25390625" style="77" hidden="1" customWidth="1"/>
    <col min="24" max="24" width="4.375" style="29" bestFit="1" customWidth="1"/>
    <col min="25" max="25" width="6.75390625" style="78" bestFit="1" customWidth="1"/>
    <col min="26" max="26" width="6.75390625" style="29" bestFit="1" customWidth="1"/>
    <col min="27" max="27" width="4.375" style="29" bestFit="1" customWidth="1"/>
    <col min="28" max="28" width="6.75390625" style="96" bestFit="1" customWidth="1"/>
    <col min="29" max="29" width="9.25390625" style="77" hidden="1" customWidth="1"/>
    <col min="30" max="30" width="6.75390625" style="96" bestFit="1" customWidth="1"/>
    <col min="31" max="31" width="9.25390625" style="77" bestFit="1" customWidth="1"/>
    <col min="32" max="32" width="11.625" style="29" customWidth="1"/>
    <col min="33" max="33" width="6.125" style="4" customWidth="1"/>
    <col min="34" max="34" width="6.125" style="5" customWidth="1"/>
    <col min="35" max="35" width="6.125" style="4" customWidth="1"/>
    <col min="36" max="36" width="6.125" style="5" customWidth="1"/>
    <col min="37" max="39" width="6.125" style="10" customWidth="1"/>
    <col min="40" max="40" width="2.25390625" style="10" customWidth="1"/>
    <col min="41" max="41" width="6.125" style="4" customWidth="1"/>
    <col min="42" max="42" width="6.125" style="5" customWidth="1"/>
    <col min="43" max="43" width="6.125" style="4" customWidth="1"/>
    <col min="44" max="44" width="9.00390625" style="5" customWidth="1"/>
    <col min="45" max="16384" width="9.125" style="21" customWidth="1"/>
  </cols>
  <sheetData>
    <row r="1" spans="1:58" s="19" customFormat="1" ht="22.5" customHeight="1">
      <c r="A1" s="29"/>
      <c r="B1" s="47" t="s">
        <v>33</v>
      </c>
      <c r="C1" s="29"/>
      <c r="D1" s="20"/>
      <c r="F1" s="23"/>
      <c r="G1" s="29"/>
      <c r="H1" s="36"/>
      <c r="I1" s="74"/>
      <c r="J1" s="20"/>
      <c r="K1" s="75"/>
      <c r="L1" s="75"/>
      <c r="M1" s="20"/>
      <c r="N1" s="20"/>
      <c r="O1" s="76"/>
      <c r="P1" s="20"/>
      <c r="Q1" s="20"/>
      <c r="R1" s="20"/>
      <c r="S1" s="20"/>
      <c r="T1" s="48"/>
      <c r="U1" s="77"/>
      <c r="V1" s="29"/>
      <c r="W1" s="77"/>
      <c r="X1" s="29"/>
      <c r="Y1" s="78"/>
      <c r="Z1" s="29"/>
      <c r="AA1" s="29"/>
      <c r="AB1" s="29"/>
      <c r="AC1" s="77"/>
      <c r="AD1" s="29"/>
      <c r="AE1" s="77"/>
      <c r="AF1" s="29"/>
      <c r="AG1" s="6"/>
      <c r="AH1" s="7"/>
      <c r="AI1" s="18"/>
      <c r="AJ1" s="7"/>
      <c r="AK1" s="18"/>
      <c r="AL1" s="18"/>
      <c r="AM1" s="18"/>
      <c r="AN1" s="18"/>
      <c r="AO1" s="18"/>
      <c r="AP1" s="7"/>
      <c r="AQ1" s="13"/>
      <c r="AR1" s="9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</row>
    <row r="2" spans="1:44" s="22" customFormat="1" ht="22.5" customHeight="1">
      <c r="A2" s="29"/>
      <c r="B2" s="47"/>
      <c r="C2" s="29"/>
      <c r="D2" s="20"/>
      <c r="F2" s="23"/>
      <c r="G2" s="24" t="s">
        <v>10</v>
      </c>
      <c r="H2" s="36"/>
      <c r="I2" s="74"/>
      <c r="J2" s="20"/>
      <c r="K2" s="75"/>
      <c r="L2" s="75"/>
      <c r="M2" s="20"/>
      <c r="N2" s="20"/>
      <c r="O2" s="76"/>
      <c r="P2" s="20"/>
      <c r="Q2" s="20"/>
      <c r="R2" s="20"/>
      <c r="S2" s="20"/>
      <c r="T2" s="48"/>
      <c r="U2" s="77"/>
      <c r="V2" s="29"/>
      <c r="W2" s="77"/>
      <c r="X2" s="29"/>
      <c r="Y2" s="78"/>
      <c r="Z2" s="29"/>
      <c r="AA2" s="29"/>
      <c r="AB2" s="29"/>
      <c r="AC2" s="77"/>
      <c r="AD2" s="29"/>
      <c r="AE2" s="77"/>
      <c r="AF2" s="29"/>
      <c r="AG2" s="8"/>
      <c r="AH2" s="9"/>
      <c r="AI2" s="13"/>
      <c r="AJ2" s="9"/>
      <c r="AK2" s="13"/>
      <c r="AL2" s="13"/>
      <c r="AM2" s="13"/>
      <c r="AN2" s="13"/>
      <c r="AO2" s="13"/>
      <c r="AP2" s="9"/>
      <c r="AQ2" s="13"/>
      <c r="AR2" s="9"/>
    </row>
    <row r="3" spans="1:44" s="34" customFormat="1" ht="13.5" thickBot="1">
      <c r="A3" s="29"/>
      <c r="B3" s="29"/>
      <c r="C3" s="29"/>
      <c r="D3" s="107" t="s">
        <v>53</v>
      </c>
      <c r="E3" s="108"/>
      <c r="F3" s="108"/>
      <c r="G3" s="108"/>
      <c r="H3" s="30"/>
      <c r="I3" s="77"/>
      <c r="J3" s="108"/>
      <c r="K3" s="78"/>
      <c r="L3" s="78"/>
      <c r="M3" s="108"/>
      <c r="N3" s="108"/>
      <c r="O3" s="77"/>
      <c r="P3" s="108"/>
      <c r="Q3" s="108"/>
      <c r="R3" s="108"/>
      <c r="S3" s="108"/>
      <c r="T3" s="48"/>
      <c r="U3" s="77"/>
      <c r="V3" s="29"/>
      <c r="W3" s="77"/>
      <c r="X3" s="29"/>
      <c r="Y3" s="78"/>
      <c r="Z3" s="29"/>
      <c r="AA3" s="29"/>
      <c r="AB3" s="29"/>
      <c r="AC3" s="77"/>
      <c r="AD3" s="29"/>
      <c r="AE3" s="77"/>
      <c r="AF3" s="29"/>
      <c r="AG3" s="51"/>
      <c r="AH3" s="106"/>
      <c r="AJ3" s="106"/>
      <c r="AP3" s="106"/>
      <c r="AR3" s="106"/>
    </row>
    <row r="4" spans="1:58" s="25" customFormat="1" ht="13.5" thickBot="1">
      <c r="A4" s="242" t="s">
        <v>42</v>
      </c>
      <c r="B4" s="247" t="s">
        <v>34</v>
      </c>
      <c r="C4" s="247" t="s">
        <v>43</v>
      </c>
      <c r="D4" s="247" t="s">
        <v>1</v>
      </c>
      <c r="E4" s="247" t="s">
        <v>5</v>
      </c>
      <c r="F4" s="247" t="s">
        <v>6</v>
      </c>
      <c r="G4" s="247" t="s">
        <v>2</v>
      </c>
      <c r="H4" s="251" t="s">
        <v>0</v>
      </c>
      <c r="I4" s="249" t="s">
        <v>32</v>
      </c>
      <c r="J4" s="244" t="s">
        <v>44</v>
      </c>
      <c r="K4" s="244"/>
      <c r="L4" s="244"/>
      <c r="M4" s="244"/>
      <c r="N4" s="244"/>
      <c r="O4" s="244"/>
      <c r="P4" s="244" t="s">
        <v>3</v>
      </c>
      <c r="Q4" s="244"/>
      <c r="R4" s="244"/>
      <c r="S4" s="244"/>
      <c r="T4" s="244"/>
      <c r="U4" s="244"/>
      <c r="V4" s="244" t="s">
        <v>45</v>
      </c>
      <c r="W4" s="244"/>
      <c r="X4" s="244" t="s">
        <v>41</v>
      </c>
      <c r="Y4" s="244"/>
      <c r="Z4" s="244"/>
      <c r="AA4" s="244"/>
      <c r="AB4" s="244"/>
      <c r="AC4" s="244"/>
      <c r="AD4" s="244" t="s">
        <v>46</v>
      </c>
      <c r="AE4" s="244"/>
      <c r="AF4" s="245" t="s">
        <v>9</v>
      </c>
      <c r="AG4" s="146"/>
      <c r="AH4" s="42"/>
      <c r="AI4" s="28"/>
      <c r="AJ4" s="42"/>
      <c r="AK4" s="28"/>
      <c r="AL4" s="28"/>
      <c r="AM4" s="28"/>
      <c r="AN4" s="28"/>
      <c r="AO4" s="28"/>
      <c r="AP4" s="42"/>
      <c r="AQ4" s="28"/>
      <c r="AR4" s="4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</row>
    <row r="5" spans="1:58" ht="12.75" customHeight="1" thickBot="1">
      <c r="A5" s="265"/>
      <c r="B5" s="266"/>
      <c r="C5" s="266"/>
      <c r="D5" s="266"/>
      <c r="E5" s="266"/>
      <c r="F5" s="266"/>
      <c r="G5" s="266"/>
      <c r="H5" s="263"/>
      <c r="I5" s="264"/>
      <c r="J5" s="80">
        <v>1</v>
      </c>
      <c r="K5" s="81">
        <v>2</v>
      </c>
      <c r="L5" s="81">
        <v>3</v>
      </c>
      <c r="M5" s="80">
        <v>4</v>
      </c>
      <c r="N5" s="80" t="s">
        <v>4</v>
      </c>
      <c r="O5" s="82" t="s">
        <v>31</v>
      </c>
      <c r="P5" s="80">
        <v>1</v>
      </c>
      <c r="Q5" s="80">
        <v>2</v>
      </c>
      <c r="R5" s="80">
        <v>3</v>
      </c>
      <c r="S5" s="80">
        <v>4</v>
      </c>
      <c r="T5" s="80" t="s">
        <v>4</v>
      </c>
      <c r="U5" s="82" t="s">
        <v>31</v>
      </c>
      <c r="V5" s="80" t="s">
        <v>47</v>
      </c>
      <c r="W5" s="82" t="s">
        <v>31</v>
      </c>
      <c r="X5" s="80">
        <v>1</v>
      </c>
      <c r="Y5" s="81">
        <v>2</v>
      </c>
      <c r="Z5" s="80">
        <v>3</v>
      </c>
      <c r="AA5" s="80">
        <v>4</v>
      </c>
      <c r="AB5" s="80" t="s">
        <v>4</v>
      </c>
      <c r="AC5" s="82" t="s">
        <v>31</v>
      </c>
      <c r="AD5" s="83" t="s">
        <v>48</v>
      </c>
      <c r="AE5" s="82" t="s">
        <v>31</v>
      </c>
      <c r="AF5" s="262"/>
      <c r="AG5" s="14"/>
      <c r="AH5" s="15"/>
      <c r="AI5" s="14"/>
      <c r="AJ5" s="15"/>
      <c r="AK5" s="28"/>
      <c r="AL5" s="28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</row>
    <row r="6" spans="1:58" ht="12.75" customHeight="1" thickBot="1">
      <c r="A6" s="221"/>
      <c r="B6" s="222"/>
      <c r="C6" s="222"/>
      <c r="D6" s="222" t="s">
        <v>347</v>
      </c>
      <c r="E6" s="222"/>
      <c r="F6" s="222"/>
      <c r="G6" s="222"/>
      <c r="H6" s="223"/>
      <c r="I6" s="224"/>
      <c r="J6" s="225"/>
      <c r="K6" s="226"/>
      <c r="L6" s="226"/>
      <c r="M6" s="225"/>
      <c r="N6" s="225"/>
      <c r="O6" s="227"/>
      <c r="P6" s="225"/>
      <c r="Q6" s="225"/>
      <c r="R6" s="225"/>
      <c r="S6" s="225"/>
      <c r="T6" s="225"/>
      <c r="U6" s="227"/>
      <c r="V6" s="225"/>
      <c r="W6" s="227"/>
      <c r="X6" s="225"/>
      <c r="Y6" s="226"/>
      <c r="Z6" s="225"/>
      <c r="AA6" s="225"/>
      <c r="AB6" s="225"/>
      <c r="AC6" s="227"/>
      <c r="AD6" s="228"/>
      <c r="AE6" s="227"/>
      <c r="AF6" s="229"/>
      <c r="AG6" s="14"/>
      <c r="AH6" s="15"/>
      <c r="AI6" s="14"/>
      <c r="AJ6" s="15"/>
      <c r="AK6" s="28"/>
      <c r="AL6" s="28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</row>
    <row r="7" spans="1:58" s="27" customFormat="1" ht="12.75">
      <c r="A7" s="117"/>
      <c r="B7" s="118">
        <v>1</v>
      </c>
      <c r="C7" s="118">
        <v>52</v>
      </c>
      <c r="D7" s="118" t="s">
        <v>25</v>
      </c>
      <c r="E7" s="118" t="s">
        <v>7</v>
      </c>
      <c r="F7" s="119">
        <v>33747</v>
      </c>
      <c r="G7" s="118" t="s">
        <v>35</v>
      </c>
      <c r="H7" s="120">
        <v>51.2</v>
      </c>
      <c r="I7" s="121">
        <v>0.9981</v>
      </c>
      <c r="J7" s="122">
        <v>80</v>
      </c>
      <c r="K7" s="208">
        <v>83.5</v>
      </c>
      <c r="L7" s="209">
        <v>87.5</v>
      </c>
      <c r="M7" s="118"/>
      <c r="N7" s="118">
        <f>K7</f>
        <v>83.5</v>
      </c>
      <c r="O7" s="124">
        <f aca="true" t="shared" si="0" ref="O7:O23">N7*I7</f>
        <v>83.34135</v>
      </c>
      <c r="P7" s="122">
        <v>55</v>
      </c>
      <c r="Q7" s="118">
        <v>60</v>
      </c>
      <c r="R7" s="118">
        <v>63.5</v>
      </c>
      <c r="S7" s="209">
        <v>65</v>
      </c>
      <c r="T7" s="118">
        <f>R7</f>
        <v>63.5</v>
      </c>
      <c r="U7" s="124">
        <f aca="true" t="shared" si="1" ref="U7:U23">T7*I7</f>
        <v>63.37935</v>
      </c>
      <c r="V7" s="118">
        <f aca="true" t="shared" si="2" ref="V7:V23">T7+N7</f>
        <v>147</v>
      </c>
      <c r="W7" s="124">
        <f aca="true" t="shared" si="3" ref="W7:W23">V7*I7</f>
        <v>146.7207</v>
      </c>
      <c r="X7" s="122">
        <v>115</v>
      </c>
      <c r="Y7" s="208">
        <v>122.5</v>
      </c>
      <c r="Z7" s="118">
        <v>135</v>
      </c>
      <c r="AA7" s="118"/>
      <c r="AB7" s="118">
        <f aca="true" t="shared" si="4" ref="AB7:AB12">Z7</f>
        <v>135</v>
      </c>
      <c r="AC7" s="124">
        <f aca="true" t="shared" si="5" ref="AC7:AC23">AB7*I7</f>
        <v>134.7435</v>
      </c>
      <c r="AD7" s="118">
        <f aca="true" t="shared" si="6" ref="AD7:AD23">AB7+V7</f>
        <v>282</v>
      </c>
      <c r="AE7" s="124">
        <f aca="true" t="shared" si="7" ref="AE7:AE23">AD7*I7</f>
        <v>281.4642</v>
      </c>
      <c r="AF7" s="125"/>
      <c r="AG7" s="4"/>
      <c r="AH7" s="5"/>
      <c r="AI7" s="14"/>
      <c r="AJ7" s="15"/>
      <c r="AK7" s="28"/>
      <c r="AL7" s="28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</row>
    <row r="8" spans="1:58" s="27" customFormat="1" ht="12.75">
      <c r="A8" s="84"/>
      <c r="B8" s="85">
        <v>1</v>
      </c>
      <c r="C8" s="85">
        <v>60</v>
      </c>
      <c r="D8" s="85" t="s">
        <v>14</v>
      </c>
      <c r="E8" s="85" t="s">
        <v>7</v>
      </c>
      <c r="F8" s="86">
        <v>34481</v>
      </c>
      <c r="G8" s="85" t="s">
        <v>36</v>
      </c>
      <c r="H8" s="87">
        <v>57</v>
      </c>
      <c r="I8" s="101">
        <v>0.9095</v>
      </c>
      <c r="J8" s="148">
        <v>60</v>
      </c>
      <c r="K8" s="85">
        <v>70</v>
      </c>
      <c r="L8" s="89">
        <v>82.5</v>
      </c>
      <c r="M8" s="85"/>
      <c r="N8" s="85">
        <f>L8</f>
        <v>82.5</v>
      </c>
      <c r="O8" s="88">
        <f t="shared" si="0"/>
        <v>75.03375</v>
      </c>
      <c r="P8" s="85">
        <v>60</v>
      </c>
      <c r="Q8" s="85">
        <v>65</v>
      </c>
      <c r="R8" s="147">
        <v>70</v>
      </c>
      <c r="S8" s="85"/>
      <c r="T8" s="85">
        <f>Q8</f>
        <v>65</v>
      </c>
      <c r="U8" s="88">
        <f t="shared" si="1"/>
        <v>59.1175</v>
      </c>
      <c r="V8" s="85">
        <f t="shared" si="2"/>
        <v>147.5</v>
      </c>
      <c r="W8" s="88">
        <f t="shared" si="3"/>
        <v>134.15125</v>
      </c>
      <c r="X8" s="85">
        <v>100</v>
      </c>
      <c r="Y8" s="85">
        <v>110</v>
      </c>
      <c r="Z8" s="85">
        <v>130</v>
      </c>
      <c r="AA8" s="85"/>
      <c r="AB8" s="85">
        <f t="shared" si="4"/>
        <v>130</v>
      </c>
      <c r="AC8" s="88">
        <f t="shared" si="5"/>
        <v>118.235</v>
      </c>
      <c r="AD8" s="85">
        <f t="shared" si="6"/>
        <v>277.5</v>
      </c>
      <c r="AE8" s="88">
        <f t="shared" si="7"/>
        <v>252.38625</v>
      </c>
      <c r="AF8" s="90"/>
      <c r="AG8" s="4"/>
      <c r="AH8" s="5"/>
      <c r="AI8" s="14"/>
      <c r="AJ8" s="15"/>
      <c r="AK8" s="28"/>
      <c r="AL8" s="28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</row>
    <row r="9" spans="1:58" s="27" customFormat="1" ht="12.75">
      <c r="A9" s="46"/>
      <c r="B9" s="44">
        <v>1</v>
      </c>
      <c r="C9" s="44">
        <v>60</v>
      </c>
      <c r="D9" s="44" t="s">
        <v>13</v>
      </c>
      <c r="E9" s="44" t="s">
        <v>7</v>
      </c>
      <c r="F9" s="1">
        <v>31335</v>
      </c>
      <c r="G9" s="44" t="s">
        <v>8</v>
      </c>
      <c r="H9" s="2">
        <v>57.3</v>
      </c>
      <c r="I9" s="64">
        <v>0.8532</v>
      </c>
      <c r="J9" s="44">
        <v>80</v>
      </c>
      <c r="K9" s="92">
        <v>85</v>
      </c>
      <c r="L9" s="147">
        <v>91</v>
      </c>
      <c r="M9" s="44"/>
      <c r="N9" s="44">
        <f>K9</f>
        <v>85</v>
      </c>
      <c r="O9" s="49">
        <f t="shared" si="0"/>
        <v>72.52199999999999</v>
      </c>
      <c r="P9" s="44">
        <v>60</v>
      </c>
      <c r="Q9" s="44">
        <v>65</v>
      </c>
      <c r="R9" s="147">
        <v>70</v>
      </c>
      <c r="S9" s="44"/>
      <c r="T9" s="44">
        <f>Q9</f>
        <v>65</v>
      </c>
      <c r="U9" s="49">
        <f t="shared" si="1"/>
        <v>55.458</v>
      </c>
      <c r="V9" s="44">
        <f t="shared" si="2"/>
        <v>150</v>
      </c>
      <c r="W9" s="49">
        <f t="shared" si="3"/>
        <v>127.97999999999999</v>
      </c>
      <c r="X9" s="44">
        <v>130</v>
      </c>
      <c r="Y9" s="44">
        <v>150</v>
      </c>
      <c r="Z9" s="44">
        <v>160</v>
      </c>
      <c r="AA9" s="147">
        <v>171</v>
      </c>
      <c r="AB9" s="44">
        <f t="shared" si="4"/>
        <v>160</v>
      </c>
      <c r="AC9" s="49">
        <f t="shared" si="5"/>
        <v>136.512</v>
      </c>
      <c r="AD9" s="44">
        <f t="shared" si="6"/>
        <v>310</v>
      </c>
      <c r="AE9" s="49">
        <f t="shared" si="7"/>
        <v>264.49199999999996</v>
      </c>
      <c r="AF9" s="61" t="s">
        <v>116</v>
      </c>
      <c r="AG9" s="4"/>
      <c r="AH9" s="5"/>
      <c r="AI9" s="14"/>
      <c r="AJ9" s="15"/>
      <c r="AK9" s="28"/>
      <c r="AL9" s="28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1:58" s="27" customFormat="1" ht="12.75">
      <c r="A10" s="46"/>
      <c r="B10" s="44">
        <v>1</v>
      </c>
      <c r="C10" s="44">
        <v>67.5</v>
      </c>
      <c r="D10" s="44" t="s">
        <v>26</v>
      </c>
      <c r="E10" s="44" t="s">
        <v>7</v>
      </c>
      <c r="F10" s="1">
        <v>35702</v>
      </c>
      <c r="G10" s="44" t="s">
        <v>37</v>
      </c>
      <c r="H10" s="2">
        <v>61.1</v>
      </c>
      <c r="I10" s="64">
        <v>0.9415</v>
      </c>
      <c r="J10" s="44">
        <v>65</v>
      </c>
      <c r="K10" s="92">
        <v>75</v>
      </c>
      <c r="L10" s="44">
        <v>82.5</v>
      </c>
      <c r="M10" s="44"/>
      <c r="N10" s="44">
        <f>L10</f>
        <v>82.5</v>
      </c>
      <c r="O10" s="49">
        <f t="shared" si="0"/>
        <v>77.67375</v>
      </c>
      <c r="P10" s="44">
        <v>45</v>
      </c>
      <c r="Q10" s="44">
        <v>55</v>
      </c>
      <c r="R10" s="44">
        <v>60</v>
      </c>
      <c r="S10" s="147">
        <v>66</v>
      </c>
      <c r="T10" s="44">
        <f>R10</f>
        <v>60</v>
      </c>
      <c r="U10" s="49">
        <f t="shared" si="1"/>
        <v>56.49</v>
      </c>
      <c r="V10" s="44">
        <f t="shared" si="2"/>
        <v>142.5</v>
      </c>
      <c r="W10" s="49">
        <f t="shared" si="3"/>
        <v>134.16375</v>
      </c>
      <c r="X10" s="44">
        <v>100</v>
      </c>
      <c r="Y10" s="44">
        <v>110</v>
      </c>
      <c r="Z10" s="44">
        <v>115</v>
      </c>
      <c r="AA10" s="44"/>
      <c r="AB10" s="44">
        <f t="shared" si="4"/>
        <v>115</v>
      </c>
      <c r="AC10" s="49">
        <f t="shared" si="5"/>
        <v>108.2725</v>
      </c>
      <c r="AD10" s="44">
        <f t="shared" si="6"/>
        <v>257.5</v>
      </c>
      <c r="AE10" s="49">
        <f t="shared" si="7"/>
        <v>242.43625</v>
      </c>
      <c r="AF10" s="61"/>
      <c r="AG10" s="4"/>
      <c r="AH10" s="5"/>
      <c r="AI10" s="14"/>
      <c r="AJ10" s="15"/>
      <c r="AK10" s="28"/>
      <c r="AL10" s="28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59" s="27" customFormat="1" ht="12.75">
      <c r="A11" s="46"/>
      <c r="B11" s="44">
        <v>1</v>
      </c>
      <c r="C11" s="44">
        <v>75</v>
      </c>
      <c r="D11" s="44" t="s">
        <v>29</v>
      </c>
      <c r="E11" s="44" t="s">
        <v>7</v>
      </c>
      <c r="F11" s="1">
        <v>32734</v>
      </c>
      <c r="G11" s="44" t="s">
        <v>35</v>
      </c>
      <c r="H11" s="2">
        <v>73.1</v>
      </c>
      <c r="I11" s="64">
        <v>0.6782</v>
      </c>
      <c r="J11" s="92">
        <v>105</v>
      </c>
      <c r="K11" s="91">
        <v>111</v>
      </c>
      <c r="L11" s="147">
        <v>115</v>
      </c>
      <c r="M11" s="44"/>
      <c r="N11" s="44">
        <f>K11</f>
        <v>111</v>
      </c>
      <c r="O11" s="49">
        <f t="shared" si="0"/>
        <v>75.28020000000001</v>
      </c>
      <c r="P11" s="92">
        <v>85</v>
      </c>
      <c r="Q11" s="92">
        <v>90</v>
      </c>
      <c r="R11" s="92">
        <v>95</v>
      </c>
      <c r="S11" s="44"/>
      <c r="T11" s="44">
        <f>R11</f>
        <v>95</v>
      </c>
      <c r="U11" s="49">
        <f t="shared" si="1"/>
        <v>64.429</v>
      </c>
      <c r="V11" s="44">
        <f t="shared" si="2"/>
        <v>206</v>
      </c>
      <c r="W11" s="49">
        <f t="shared" si="3"/>
        <v>139.7092</v>
      </c>
      <c r="X11" s="92">
        <v>150</v>
      </c>
      <c r="Y11" s="93">
        <v>165</v>
      </c>
      <c r="Z11" s="44">
        <v>176</v>
      </c>
      <c r="AA11" s="44"/>
      <c r="AB11" s="44">
        <f t="shared" si="4"/>
        <v>176</v>
      </c>
      <c r="AC11" s="49">
        <f t="shared" si="5"/>
        <v>119.3632</v>
      </c>
      <c r="AD11" s="44">
        <f t="shared" si="6"/>
        <v>382</v>
      </c>
      <c r="AE11" s="49">
        <f t="shared" si="7"/>
        <v>259.0724</v>
      </c>
      <c r="AF11" s="61"/>
      <c r="AG11" s="4"/>
      <c r="AH11" s="5"/>
      <c r="AI11" s="4"/>
      <c r="AJ11" s="5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8" ht="12.75">
      <c r="A12" s="46"/>
      <c r="B12" s="44">
        <v>2</v>
      </c>
      <c r="C12" s="44">
        <v>75</v>
      </c>
      <c r="D12" s="44" t="s">
        <v>18</v>
      </c>
      <c r="E12" s="44" t="s">
        <v>7</v>
      </c>
      <c r="F12" s="1">
        <v>32919</v>
      </c>
      <c r="G12" s="44" t="s">
        <v>35</v>
      </c>
      <c r="H12" s="2">
        <v>73.9</v>
      </c>
      <c r="I12" s="64">
        <v>0.6723</v>
      </c>
      <c r="J12" s="92">
        <v>90</v>
      </c>
      <c r="K12" s="93">
        <v>95</v>
      </c>
      <c r="L12" s="93">
        <v>100</v>
      </c>
      <c r="M12" s="44"/>
      <c r="N12" s="44">
        <f aca="true" t="shared" si="8" ref="N12:N17">L12</f>
        <v>100</v>
      </c>
      <c r="O12" s="49">
        <f t="shared" si="0"/>
        <v>67.23</v>
      </c>
      <c r="P12" s="92">
        <v>80</v>
      </c>
      <c r="Q12" s="44">
        <v>85</v>
      </c>
      <c r="R12" s="147">
        <v>90</v>
      </c>
      <c r="S12" s="44"/>
      <c r="T12" s="44">
        <f>Q12</f>
        <v>85</v>
      </c>
      <c r="U12" s="49">
        <f t="shared" si="1"/>
        <v>57.1455</v>
      </c>
      <c r="V12" s="44">
        <f t="shared" si="2"/>
        <v>185</v>
      </c>
      <c r="W12" s="49">
        <f t="shared" si="3"/>
        <v>124.3755</v>
      </c>
      <c r="X12" s="92">
        <v>110</v>
      </c>
      <c r="Y12" s="93">
        <v>125</v>
      </c>
      <c r="Z12" s="44">
        <v>135</v>
      </c>
      <c r="AA12" s="44"/>
      <c r="AB12" s="44">
        <f t="shared" si="4"/>
        <v>135</v>
      </c>
      <c r="AC12" s="49">
        <f t="shared" si="5"/>
        <v>90.76050000000001</v>
      </c>
      <c r="AD12" s="44">
        <f t="shared" si="6"/>
        <v>320</v>
      </c>
      <c r="AE12" s="49">
        <f t="shared" si="7"/>
        <v>215.136</v>
      </c>
      <c r="AF12" s="61"/>
      <c r="AK12" s="3"/>
      <c r="AL12" s="3"/>
      <c r="AM12" s="21"/>
      <c r="AN12" s="21"/>
      <c r="AO12" s="21"/>
      <c r="AP12" s="21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</row>
    <row r="13" spans="1:58" ht="12.75">
      <c r="A13" s="46"/>
      <c r="B13" s="44">
        <v>1</v>
      </c>
      <c r="C13" s="44">
        <v>75</v>
      </c>
      <c r="D13" s="44" t="s">
        <v>24</v>
      </c>
      <c r="E13" s="44" t="s">
        <v>7</v>
      </c>
      <c r="F13" s="1">
        <v>32642</v>
      </c>
      <c r="G13" s="44" t="s">
        <v>8</v>
      </c>
      <c r="H13" s="2">
        <v>73.6</v>
      </c>
      <c r="I13" s="64">
        <v>0.6745</v>
      </c>
      <c r="J13" s="92">
        <v>110</v>
      </c>
      <c r="K13" s="91">
        <v>115</v>
      </c>
      <c r="L13" s="93">
        <v>117.5</v>
      </c>
      <c r="M13" s="44"/>
      <c r="N13" s="44">
        <f t="shared" si="8"/>
        <v>117.5</v>
      </c>
      <c r="O13" s="49">
        <f t="shared" si="0"/>
        <v>79.25375</v>
      </c>
      <c r="P13" s="92">
        <v>100</v>
      </c>
      <c r="Q13" s="147">
        <v>105</v>
      </c>
      <c r="R13" s="147">
        <v>105</v>
      </c>
      <c r="S13" s="44"/>
      <c r="T13" s="44">
        <f>P13</f>
        <v>100</v>
      </c>
      <c r="U13" s="49">
        <f t="shared" si="1"/>
        <v>67.45</v>
      </c>
      <c r="V13" s="44">
        <f t="shared" si="2"/>
        <v>217.5</v>
      </c>
      <c r="W13" s="49">
        <f t="shared" si="3"/>
        <v>146.70374999999999</v>
      </c>
      <c r="X13" s="92">
        <v>170</v>
      </c>
      <c r="Y13" s="93">
        <v>177.5</v>
      </c>
      <c r="Z13" s="147">
        <v>185</v>
      </c>
      <c r="AA13" s="44"/>
      <c r="AB13" s="44">
        <f>Y13</f>
        <v>177.5</v>
      </c>
      <c r="AC13" s="49">
        <f t="shared" si="5"/>
        <v>119.72375</v>
      </c>
      <c r="AD13" s="44">
        <f t="shared" si="6"/>
        <v>395</v>
      </c>
      <c r="AE13" s="49">
        <f t="shared" si="7"/>
        <v>266.4275</v>
      </c>
      <c r="AF13" s="61" t="s">
        <v>115</v>
      </c>
      <c r="AK13" s="3"/>
      <c r="AL13" s="3"/>
      <c r="AM13" s="21"/>
      <c r="AN13" s="21"/>
      <c r="AO13" s="21"/>
      <c r="AP13" s="21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</row>
    <row r="14" spans="1:44" ht="12.75">
      <c r="A14" s="46"/>
      <c r="B14" s="44">
        <v>2</v>
      </c>
      <c r="C14" s="44">
        <v>75</v>
      </c>
      <c r="D14" s="44" t="s">
        <v>20</v>
      </c>
      <c r="E14" s="44" t="s">
        <v>7</v>
      </c>
      <c r="F14" s="1">
        <v>31915</v>
      </c>
      <c r="G14" s="44" t="s">
        <v>8</v>
      </c>
      <c r="H14" s="2">
        <v>70.3</v>
      </c>
      <c r="I14" s="64">
        <v>0.7005</v>
      </c>
      <c r="J14" s="92">
        <v>115</v>
      </c>
      <c r="K14" s="93">
        <v>120</v>
      </c>
      <c r="L14" s="93">
        <v>128.5</v>
      </c>
      <c r="M14" s="147">
        <v>130</v>
      </c>
      <c r="N14" s="44">
        <f t="shared" si="8"/>
        <v>128.5</v>
      </c>
      <c r="O14" s="49">
        <f t="shared" si="0"/>
        <v>90.01425</v>
      </c>
      <c r="P14" s="92">
        <v>90</v>
      </c>
      <c r="Q14" s="92">
        <v>97.5</v>
      </c>
      <c r="R14" s="147">
        <v>102.5</v>
      </c>
      <c r="S14" s="44"/>
      <c r="T14" s="44">
        <f>Q14</f>
        <v>97.5</v>
      </c>
      <c r="U14" s="49">
        <f t="shared" si="1"/>
        <v>68.29875</v>
      </c>
      <c r="V14" s="44">
        <f t="shared" si="2"/>
        <v>226</v>
      </c>
      <c r="W14" s="49">
        <f t="shared" si="3"/>
        <v>158.31300000000002</v>
      </c>
      <c r="X14" s="92">
        <v>135</v>
      </c>
      <c r="Y14" s="93">
        <v>150</v>
      </c>
      <c r="Z14" s="147">
        <v>157.5</v>
      </c>
      <c r="AA14" s="44"/>
      <c r="AB14" s="44">
        <f>Y14</f>
        <v>150</v>
      </c>
      <c r="AC14" s="49">
        <f t="shared" si="5"/>
        <v>105.075</v>
      </c>
      <c r="AD14" s="44">
        <f t="shared" si="6"/>
        <v>376</v>
      </c>
      <c r="AE14" s="49">
        <f t="shared" si="7"/>
        <v>263.388</v>
      </c>
      <c r="AF14" s="61"/>
      <c r="AK14" s="3"/>
      <c r="AL14" s="3"/>
      <c r="AM14" s="21"/>
      <c r="AN14" s="21"/>
      <c r="AO14" s="21"/>
      <c r="AP14" s="21"/>
      <c r="AQ14" s="21"/>
      <c r="AR14" s="21"/>
    </row>
    <row r="15" spans="1:44" ht="12.75">
      <c r="A15" s="94"/>
      <c r="B15" s="92">
        <v>1</v>
      </c>
      <c r="C15" s="92">
        <v>75</v>
      </c>
      <c r="D15" s="44" t="s">
        <v>19</v>
      </c>
      <c r="E15" s="44" t="s">
        <v>7</v>
      </c>
      <c r="F15" s="1">
        <v>34576</v>
      </c>
      <c r="G15" s="44" t="s">
        <v>36</v>
      </c>
      <c r="H15" s="2">
        <v>68.6</v>
      </c>
      <c r="I15" s="64">
        <v>0.7584</v>
      </c>
      <c r="J15" s="44">
        <v>90</v>
      </c>
      <c r="K15" s="44">
        <v>97.5</v>
      </c>
      <c r="L15" s="93">
        <v>102.5</v>
      </c>
      <c r="M15" s="44"/>
      <c r="N15" s="44">
        <f t="shared" si="8"/>
        <v>102.5</v>
      </c>
      <c r="O15" s="49">
        <f t="shared" si="0"/>
        <v>77.73599999999999</v>
      </c>
      <c r="P15" s="44">
        <v>85</v>
      </c>
      <c r="Q15" s="44">
        <v>95</v>
      </c>
      <c r="R15" s="147">
        <v>97.5</v>
      </c>
      <c r="S15" s="44"/>
      <c r="T15" s="44">
        <f>Q15</f>
        <v>95</v>
      </c>
      <c r="U15" s="49">
        <f t="shared" si="1"/>
        <v>72.048</v>
      </c>
      <c r="V15" s="44">
        <f t="shared" si="2"/>
        <v>197.5</v>
      </c>
      <c r="W15" s="49">
        <f t="shared" si="3"/>
        <v>149.784</v>
      </c>
      <c r="X15" s="44">
        <v>140</v>
      </c>
      <c r="Y15" s="147">
        <v>150</v>
      </c>
      <c r="Z15" s="147">
        <v>150</v>
      </c>
      <c r="AA15" s="44"/>
      <c r="AB15" s="44">
        <f>X15</f>
        <v>140</v>
      </c>
      <c r="AC15" s="49">
        <f t="shared" si="5"/>
        <v>106.17599999999999</v>
      </c>
      <c r="AD15" s="44">
        <f t="shared" si="6"/>
        <v>337.5</v>
      </c>
      <c r="AE15" s="49">
        <f t="shared" si="7"/>
        <v>255.95999999999998</v>
      </c>
      <c r="AF15" s="61"/>
      <c r="AK15" s="3"/>
      <c r="AL15" s="3"/>
      <c r="AM15" s="21"/>
      <c r="AN15" s="21"/>
      <c r="AO15" s="21"/>
      <c r="AP15" s="21"/>
      <c r="AQ15" s="21"/>
      <c r="AR15" s="21"/>
    </row>
    <row r="16" spans="1:58" ht="12.75">
      <c r="A16" s="46"/>
      <c r="B16" s="44">
        <v>1</v>
      </c>
      <c r="C16" s="44">
        <v>82.5</v>
      </c>
      <c r="D16" s="44" t="s">
        <v>16</v>
      </c>
      <c r="E16" s="44" t="s">
        <v>7</v>
      </c>
      <c r="F16" s="1">
        <v>32936</v>
      </c>
      <c r="G16" s="44" t="s">
        <v>35</v>
      </c>
      <c r="H16" s="2">
        <v>80.9</v>
      </c>
      <c r="I16" s="64">
        <v>0.6342</v>
      </c>
      <c r="J16" s="91">
        <v>150</v>
      </c>
      <c r="K16" s="147">
        <v>162.5</v>
      </c>
      <c r="L16" s="93">
        <v>162.5</v>
      </c>
      <c r="M16" s="44"/>
      <c r="N16" s="44">
        <f t="shared" si="8"/>
        <v>162.5</v>
      </c>
      <c r="O16" s="49">
        <f t="shared" si="0"/>
        <v>103.0575</v>
      </c>
      <c r="P16" s="91">
        <v>100</v>
      </c>
      <c r="Q16" s="44">
        <v>105</v>
      </c>
      <c r="R16" s="93">
        <v>110</v>
      </c>
      <c r="S16" s="44"/>
      <c r="T16" s="44">
        <f>R16</f>
        <v>110</v>
      </c>
      <c r="U16" s="49">
        <f t="shared" si="1"/>
        <v>69.762</v>
      </c>
      <c r="V16" s="44">
        <f t="shared" si="2"/>
        <v>272.5</v>
      </c>
      <c r="W16" s="49">
        <f t="shared" si="3"/>
        <v>172.8195</v>
      </c>
      <c r="X16" s="44">
        <v>180</v>
      </c>
      <c r="Y16" s="93">
        <v>192.5</v>
      </c>
      <c r="Z16" s="44">
        <v>201</v>
      </c>
      <c r="AA16" s="147">
        <v>202</v>
      </c>
      <c r="AB16" s="44">
        <f>Z16</f>
        <v>201</v>
      </c>
      <c r="AC16" s="49">
        <f t="shared" si="5"/>
        <v>127.4742</v>
      </c>
      <c r="AD16" s="44">
        <f t="shared" si="6"/>
        <v>473.5</v>
      </c>
      <c r="AE16" s="49">
        <f t="shared" si="7"/>
        <v>300.2937</v>
      </c>
      <c r="AF16" s="61"/>
      <c r="AK16" s="3"/>
      <c r="AL16" s="3"/>
      <c r="AM16" s="21"/>
      <c r="AN16" s="21"/>
      <c r="AO16" s="21"/>
      <c r="AP16" s="21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</row>
    <row r="17" spans="1:44" ht="12.75">
      <c r="A17" s="46"/>
      <c r="B17" s="44">
        <v>1</v>
      </c>
      <c r="C17" s="44">
        <v>82.5</v>
      </c>
      <c r="D17" s="44" t="s">
        <v>21</v>
      </c>
      <c r="E17" s="44" t="s">
        <v>7</v>
      </c>
      <c r="F17" s="1">
        <v>31906</v>
      </c>
      <c r="G17" s="44" t="s">
        <v>8</v>
      </c>
      <c r="H17" s="2">
        <v>81.5</v>
      </c>
      <c r="I17" s="64">
        <v>0.6245</v>
      </c>
      <c r="J17" s="91">
        <v>90</v>
      </c>
      <c r="K17" s="93">
        <v>100</v>
      </c>
      <c r="L17" s="93">
        <v>107.5</v>
      </c>
      <c r="M17" s="44"/>
      <c r="N17" s="44">
        <f t="shared" si="8"/>
        <v>107.5</v>
      </c>
      <c r="O17" s="49">
        <f t="shared" si="0"/>
        <v>67.13375</v>
      </c>
      <c r="P17" s="91">
        <v>80</v>
      </c>
      <c r="Q17" s="147">
        <v>85</v>
      </c>
      <c r="R17" s="147">
        <v>85</v>
      </c>
      <c r="S17" s="44"/>
      <c r="T17" s="44">
        <f>P17</f>
        <v>80</v>
      </c>
      <c r="U17" s="49">
        <f t="shared" si="1"/>
        <v>49.96000000000001</v>
      </c>
      <c r="V17" s="44">
        <f t="shared" si="2"/>
        <v>187.5</v>
      </c>
      <c r="W17" s="49">
        <f t="shared" si="3"/>
        <v>117.09375000000001</v>
      </c>
      <c r="X17" s="44">
        <v>120</v>
      </c>
      <c r="Y17" s="93">
        <v>130</v>
      </c>
      <c r="Z17" s="44">
        <v>135</v>
      </c>
      <c r="AA17" s="44"/>
      <c r="AB17" s="44">
        <f>Z17</f>
        <v>135</v>
      </c>
      <c r="AC17" s="49">
        <f t="shared" si="5"/>
        <v>84.3075</v>
      </c>
      <c r="AD17" s="44">
        <f t="shared" si="6"/>
        <v>322.5</v>
      </c>
      <c r="AE17" s="49">
        <f t="shared" si="7"/>
        <v>201.40125</v>
      </c>
      <c r="AF17" s="61"/>
      <c r="AK17" s="3"/>
      <c r="AL17" s="3"/>
      <c r="AM17" s="21"/>
      <c r="AN17" s="21"/>
      <c r="AO17" s="21"/>
      <c r="AP17" s="21"/>
      <c r="AQ17" s="21"/>
      <c r="AR17" s="21"/>
    </row>
    <row r="18" spans="1:58" ht="12.75">
      <c r="A18" s="46"/>
      <c r="B18" s="44">
        <v>1</v>
      </c>
      <c r="C18" s="44">
        <v>82.5</v>
      </c>
      <c r="D18" s="44" t="s">
        <v>22</v>
      </c>
      <c r="E18" s="44" t="s">
        <v>7</v>
      </c>
      <c r="F18" s="1">
        <v>34580</v>
      </c>
      <c r="G18" s="44" t="s">
        <v>36</v>
      </c>
      <c r="H18" s="2">
        <v>79.8</v>
      </c>
      <c r="I18" s="64">
        <v>0.6721</v>
      </c>
      <c r="J18" s="147">
        <v>130</v>
      </c>
      <c r="K18" s="93">
        <v>130</v>
      </c>
      <c r="L18" s="147">
        <v>135</v>
      </c>
      <c r="M18" s="44"/>
      <c r="N18" s="44">
        <f>K18</f>
        <v>130</v>
      </c>
      <c r="O18" s="49">
        <f t="shared" si="0"/>
        <v>87.373</v>
      </c>
      <c r="P18" s="92">
        <v>107.5</v>
      </c>
      <c r="Q18" s="92">
        <v>112.5</v>
      </c>
      <c r="R18" s="92">
        <v>115</v>
      </c>
      <c r="S18" s="147">
        <v>118.5</v>
      </c>
      <c r="T18" s="44">
        <f>R18</f>
        <v>115</v>
      </c>
      <c r="U18" s="49">
        <f t="shared" si="1"/>
        <v>77.2915</v>
      </c>
      <c r="V18" s="44">
        <f t="shared" si="2"/>
        <v>245</v>
      </c>
      <c r="W18" s="49">
        <f t="shared" si="3"/>
        <v>164.6645</v>
      </c>
      <c r="X18" s="92">
        <v>185</v>
      </c>
      <c r="Y18" s="93">
        <v>192.5</v>
      </c>
      <c r="Z18" s="44">
        <v>195</v>
      </c>
      <c r="AA18" s="44"/>
      <c r="AB18" s="44">
        <f>Z18</f>
        <v>195</v>
      </c>
      <c r="AC18" s="49">
        <f t="shared" si="5"/>
        <v>131.0595</v>
      </c>
      <c r="AD18" s="44">
        <f t="shared" si="6"/>
        <v>440</v>
      </c>
      <c r="AE18" s="49">
        <f t="shared" si="7"/>
        <v>295.724</v>
      </c>
      <c r="AF18" s="61"/>
      <c r="AK18" s="3"/>
      <c r="AL18" s="3"/>
      <c r="AM18" s="21"/>
      <c r="AN18" s="21"/>
      <c r="AO18" s="21"/>
      <c r="AP18" s="21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</row>
    <row r="19" spans="1:59" ht="12.75">
      <c r="A19" s="46"/>
      <c r="B19" s="44">
        <v>1</v>
      </c>
      <c r="C19" s="44">
        <v>90</v>
      </c>
      <c r="D19" s="44" t="s">
        <v>23</v>
      </c>
      <c r="E19" s="44" t="s">
        <v>7</v>
      </c>
      <c r="F19" s="1">
        <v>31929</v>
      </c>
      <c r="G19" s="44" t="s">
        <v>8</v>
      </c>
      <c r="H19" s="2">
        <v>83.9</v>
      </c>
      <c r="I19" s="64">
        <v>0.6122</v>
      </c>
      <c r="J19" s="44">
        <v>125</v>
      </c>
      <c r="K19" s="93">
        <v>135</v>
      </c>
      <c r="L19" s="147">
        <v>147.5</v>
      </c>
      <c r="M19" s="44"/>
      <c r="N19" s="100">
        <f>K19</f>
        <v>135</v>
      </c>
      <c r="O19" s="49">
        <f t="shared" si="0"/>
        <v>82.64699999999999</v>
      </c>
      <c r="P19" s="44">
        <v>95</v>
      </c>
      <c r="Q19" s="44">
        <v>100</v>
      </c>
      <c r="R19" s="147">
        <v>105</v>
      </c>
      <c r="S19" s="44"/>
      <c r="T19" s="100">
        <f>Q19</f>
        <v>100</v>
      </c>
      <c r="U19" s="49">
        <f t="shared" si="1"/>
        <v>61.22</v>
      </c>
      <c r="V19" s="44">
        <f t="shared" si="2"/>
        <v>235</v>
      </c>
      <c r="W19" s="49">
        <f t="shared" si="3"/>
        <v>143.867</v>
      </c>
      <c r="X19" s="44">
        <v>150</v>
      </c>
      <c r="Y19" s="93">
        <v>160</v>
      </c>
      <c r="Z19" s="44">
        <v>185</v>
      </c>
      <c r="AA19" s="44"/>
      <c r="AB19" s="100">
        <f>Z19</f>
        <v>185</v>
      </c>
      <c r="AC19" s="49">
        <f t="shared" si="5"/>
        <v>113.25699999999999</v>
      </c>
      <c r="AD19" s="44">
        <f t="shared" si="6"/>
        <v>420</v>
      </c>
      <c r="AE19" s="49">
        <f t="shared" si="7"/>
        <v>257.12399999999997</v>
      </c>
      <c r="AF19" s="61"/>
      <c r="AH19" s="38"/>
      <c r="AJ19" s="38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8" ht="12.75">
      <c r="A20" s="46"/>
      <c r="B20" s="44">
        <v>2</v>
      </c>
      <c r="C20" s="44">
        <v>90</v>
      </c>
      <c r="D20" s="44" t="s">
        <v>17</v>
      </c>
      <c r="E20" s="44" t="s">
        <v>7</v>
      </c>
      <c r="F20" s="1">
        <v>31506</v>
      </c>
      <c r="G20" s="44" t="s">
        <v>8</v>
      </c>
      <c r="H20" s="2">
        <v>88.2</v>
      </c>
      <c r="I20" s="64">
        <v>0.5926</v>
      </c>
      <c r="J20" s="92">
        <v>80</v>
      </c>
      <c r="K20" s="93">
        <v>87.5</v>
      </c>
      <c r="L20" s="93">
        <v>92.5</v>
      </c>
      <c r="M20" s="44"/>
      <c r="N20" s="44">
        <f>L20</f>
        <v>92.5</v>
      </c>
      <c r="O20" s="49">
        <f t="shared" si="0"/>
        <v>54.8155</v>
      </c>
      <c r="P20" s="92">
        <v>85</v>
      </c>
      <c r="Q20" s="92">
        <v>92.5</v>
      </c>
      <c r="R20" s="147">
        <v>95</v>
      </c>
      <c r="S20" s="44"/>
      <c r="T20" s="44">
        <f>Q20</f>
        <v>92.5</v>
      </c>
      <c r="U20" s="49">
        <f t="shared" si="1"/>
        <v>54.8155</v>
      </c>
      <c r="V20" s="44">
        <f t="shared" si="2"/>
        <v>185</v>
      </c>
      <c r="W20" s="49">
        <f t="shared" si="3"/>
        <v>109.631</v>
      </c>
      <c r="X20" s="92">
        <v>140</v>
      </c>
      <c r="Y20" s="93">
        <v>155</v>
      </c>
      <c r="Z20" s="147">
        <v>167.5</v>
      </c>
      <c r="AA20" s="44"/>
      <c r="AB20" s="44">
        <f>Y20</f>
        <v>155</v>
      </c>
      <c r="AC20" s="49">
        <f t="shared" si="5"/>
        <v>91.85300000000001</v>
      </c>
      <c r="AD20" s="44">
        <f t="shared" si="6"/>
        <v>340</v>
      </c>
      <c r="AE20" s="49">
        <f t="shared" si="7"/>
        <v>201.484</v>
      </c>
      <c r="AF20" s="61"/>
      <c r="AK20" s="3"/>
      <c r="AL20" s="3"/>
      <c r="AM20" s="21"/>
      <c r="AN20" s="21"/>
      <c r="AO20" s="21"/>
      <c r="AP20" s="21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</row>
    <row r="21" spans="1:59" s="3" customFormat="1" ht="12.75">
      <c r="A21" s="46"/>
      <c r="B21" s="44">
        <v>1</v>
      </c>
      <c r="C21" s="44">
        <v>100</v>
      </c>
      <c r="D21" s="44" t="s">
        <v>55</v>
      </c>
      <c r="E21" s="44" t="s">
        <v>7</v>
      </c>
      <c r="F21" s="1">
        <v>25847</v>
      </c>
      <c r="G21" s="44" t="s">
        <v>49</v>
      </c>
      <c r="H21" s="2">
        <v>100.1</v>
      </c>
      <c r="I21" s="64">
        <v>0.5588</v>
      </c>
      <c r="J21" s="44">
        <v>150</v>
      </c>
      <c r="K21" s="44">
        <v>160</v>
      </c>
      <c r="L21" s="44">
        <v>170</v>
      </c>
      <c r="M21" s="44"/>
      <c r="N21" s="44">
        <f>L21</f>
        <v>170</v>
      </c>
      <c r="O21" s="49">
        <f t="shared" si="0"/>
        <v>94.996</v>
      </c>
      <c r="P21" s="44">
        <v>100</v>
      </c>
      <c r="Q21" s="44">
        <v>110</v>
      </c>
      <c r="R21" s="147">
        <v>115</v>
      </c>
      <c r="S21" s="44"/>
      <c r="T21" s="44">
        <f>Q21</f>
        <v>110</v>
      </c>
      <c r="U21" s="49">
        <f t="shared" si="1"/>
        <v>61.467999999999996</v>
      </c>
      <c r="V21" s="44">
        <f t="shared" si="2"/>
        <v>280</v>
      </c>
      <c r="W21" s="49">
        <f t="shared" si="3"/>
        <v>156.464</v>
      </c>
      <c r="X21" s="44">
        <v>160</v>
      </c>
      <c r="Y21" s="44">
        <v>175</v>
      </c>
      <c r="Z21" s="147">
        <v>190</v>
      </c>
      <c r="AA21" s="44"/>
      <c r="AB21" s="44">
        <f>Y21</f>
        <v>175</v>
      </c>
      <c r="AC21" s="49">
        <f t="shared" si="5"/>
        <v>97.78999999999999</v>
      </c>
      <c r="AD21" s="44">
        <f t="shared" si="6"/>
        <v>455</v>
      </c>
      <c r="AE21" s="49">
        <f t="shared" si="7"/>
        <v>254.254</v>
      </c>
      <c r="AF21" s="6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 ht="12.75">
      <c r="A22" s="46"/>
      <c r="B22" s="44">
        <v>1</v>
      </c>
      <c r="C22" s="44">
        <v>100</v>
      </c>
      <c r="D22" s="44" t="s">
        <v>11</v>
      </c>
      <c r="E22" s="44" t="s">
        <v>7</v>
      </c>
      <c r="F22" s="1">
        <v>34634</v>
      </c>
      <c r="G22" s="44" t="s">
        <v>8</v>
      </c>
      <c r="H22" s="2">
        <v>96.9</v>
      </c>
      <c r="I22" s="64">
        <v>0.5622</v>
      </c>
      <c r="J22" s="44">
        <v>175</v>
      </c>
      <c r="K22" s="93">
        <v>185</v>
      </c>
      <c r="L22" s="93">
        <v>195</v>
      </c>
      <c r="M22" s="44">
        <v>201</v>
      </c>
      <c r="N22" s="100">
        <f>L22</f>
        <v>195</v>
      </c>
      <c r="O22" s="49">
        <f t="shared" si="0"/>
        <v>109.629</v>
      </c>
      <c r="P22" s="44">
        <v>120</v>
      </c>
      <c r="Q22" s="44">
        <v>130</v>
      </c>
      <c r="R22" s="44">
        <v>132.5</v>
      </c>
      <c r="S22" s="44">
        <v>141</v>
      </c>
      <c r="T22" s="100">
        <f>R22</f>
        <v>132.5</v>
      </c>
      <c r="U22" s="49">
        <f t="shared" si="1"/>
        <v>74.4915</v>
      </c>
      <c r="V22" s="44">
        <f t="shared" si="2"/>
        <v>327.5</v>
      </c>
      <c r="W22" s="49">
        <f t="shared" si="3"/>
        <v>184.12050000000002</v>
      </c>
      <c r="X22" s="44">
        <v>215</v>
      </c>
      <c r="Y22" s="93">
        <v>222.5</v>
      </c>
      <c r="Z22" s="44">
        <v>231</v>
      </c>
      <c r="AA22" s="44"/>
      <c r="AB22" s="100">
        <f>Z22</f>
        <v>231</v>
      </c>
      <c r="AC22" s="49">
        <f t="shared" si="5"/>
        <v>129.8682</v>
      </c>
      <c r="AD22" s="44">
        <f t="shared" si="6"/>
        <v>558.5</v>
      </c>
      <c r="AE22" s="49">
        <f t="shared" si="7"/>
        <v>313.9887</v>
      </c>
      <c r="AF22" s="61" t="s">
        <v>114</v>
      </c>
      <c r="AG22" s="14"/>
      <c r="AH22" s="42"/>
      <c r="AI22" s="14"/>
      <c r="AJ22" s="42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</row>
    <row r="23" spans="1:59" s="116" customFormat="1" ht="13.5" thickBot="1">
      <c r="A23" s="53"/>
      <c r="B23" s="45">
        <v>2</v>
      </c>
      <c r="C23" s="45">
        <v>100</v>
      </c>
      <c r="D23" s="140" t="s">
        <v>40</v>
      </c>
      <c r="E23" s="140" t="s">
        <v>7</v>
      </c>
      <c r="F23" s="159">
        <v>32382</v>
      </c>
      <c r="G23" s="160" t="s">
        <v>8</v>
      </c>
      <c r="H23" s="161">
        <v>93</v>
      </c>
      <c r="I23" s="143">
        <v>0.5744</v>
      </c>
      <c r="J23" s="162">
        <v>115</v>
      </c>
      <c r="K23" s="163">
        <v>115</v>
      </c>
      <c r="L23" s="163">
        <v>125</v>
      </c>
      <c r="M23" s="45"/>
      <c r="N23" s="164">
        <f>L23</f>
        <v>125</v>
      </c>
      <c r="O23" s="50">
        <f t="shared" si="0"/>
        <v>71.8</v>
      </c>
      <c r="P23" s="45">
        <v>80</v>
      </c>
      <c r="Q23" s="45">
        <v>85</v>
      </c>
      <c r="R23" s="162">
        <v>90</v>
      </c>
      <c r="S23" s="45"/>
      <c r="T23" s="164">
        <f>Q23</f>
        <v>85</v>
      </c>
      <c r="U23" s="50">
        <f t="shared" si="1"/>
        <v>48.824000000000005</v>
      </c>
      <c r="V23" s="45">
        <f t="shared" si="2"/>
        <v>210</v>
      </c>
      <c r="W23" s="50">
        <f t="shared" si="3"/>
        <v>120.62400000000001</v>
      </c>
      <c r="X23" s="45">
        <v>160</v>
      </c>
      <c r="Y23" s="163">
        <v>175</v>
      </c>
      <c r="Z23" s="162">
        <v>192.5</v>
      </c>
      <c r="AA23" s="45"/>
      <c r="AB23" s="164">
        <f>Y23</f>
        <v>175</v>
      </c>
      <c r="AC23" s="50">
        <f t="shared" si="5"/>
        <v>100.52000000000001</v>
      </c>
      <c r="AD23" s="45">
        <f t="shared" si="6"/>
        <v>385</v>
      </c>
      <c r="AE23" s="50">
        <f t="shared" si="7"/>
        <v>221.144</v>
      </c>
      <c r="AF23" s="95"/>
      <c r="AG23" s="146"/>
      <c r="AH23" s="42"/>
      <c r="AI23" s="28"/>
      <c r="AJ23" s="42"/>
      <c r="AK23" s="28"/>
      <c r="AL23" s="28"/>
      <c r="AM23" s="28"/>
      <c r="AN23" s="28"/>
      <c r="AO23" s="28"/>
      <c r="AP23" s="42"/>
      <c r="AQ23" s="28"/>
      <c r="AR23" s="42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</row>
    <row r="24" spans="1:58" ht="12.75" customHeight="1" thickBot="1">
      <c r="A24" s="221"/>
      <c r="B24" s="222"/>
      <c r="C24" s="222"/>
      <c r="D24" s="222" t="s">
        <v>349</v>
      </c>
      <c r="E24" s="222"/>
      <c r="F24" s="222"/>
      <c r="G24" s="222"/>
      <c r="H24" s="223"/>
      <c r="I24" s="224"/>
      <c r="J24" s="225"/>
      <c r="K24" s="226"/>
      <c r="L24" s="226"/>
      <c r="M24" s="225"/>
      <c r="N24" s="225"/>
      <c r="O24" s="227"/>
      <c r="P24" s="230"/>
      <c r="Q24" s="182"/>
      <c r="R24" s="182"/>
      <c r="S24" s="182"/>
      <c r="T24" s="182"/>
      <c r="U24" s="231"/>
      <c r="V24" s="182"/>
      <c r="W24" s="231"/>
      <c r="X24" s="182"/>
      <c r="Y24" s="232"/>
      <c r="Z24" s="182"/>
      <c r="AA24" s="182"/>
      <c r="AB24" s="182"/>
      <c r="AC24" s="231"/>
      <c r="AD24" s="233"/>
      <c r="AE24" s="231"/>
      <c r="AF24" s="234"/>
      <c r="AG24" s="14"/>
      <c r="AH24" s="15"/>
      <c r="AI24" s="14"/>
      <c r="AJ24" s="15"/>
      <c r="AK24" s="28"/>
      <c r="AL24" s="28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</row>
    <row r="25" spans="1:42" s="27" customFormat="1" ht="12.75">
      <c r="A25" s="117"/>
      <c r="B25" s="118">
        <v>1</v>
      </c>
      <c r="C25" s="118">
        <v>52</v>
      </c>
      <c r="D25" s="118" t="s">
        <v>25</v>
      </c>
      <c r="E25" s="118" t="s">
        <v>7</v>
      </c>
      <c r="F25" s="119">
        <v>33747</v>
      </c>
      <c r="G25" s="118" t="s">
        <v>35</v>
      </c>
      <c r="H25" s="120">
        <v>51.2</v>
      </c>
      <c r="I25" s="121">
        <v>0.9981</v>
      </c>
      <c r="J25" s="122">
        <v>80</v>
      </c>
      <c r="K25" s="208">
        <v>83.5</v>
      </c>
      <c r="L25" s="209">
        <v>87.5</v>
      </c>
      <c r="M25" s="118"/>
      <c r="N25" s="118">
        <f>K25</f>
        <v>83.5</v>
      </c>
      <c r="O25" s="235">
        <f aca="true" t="shared" si="9" ref="O25:O41">N25*I25</f>
        <v>83.34135</v>
      </c>
      <c r="P25" s="182"/>
      <c r="Q25" s="4"/>
      <c r="R25" s="5"/>
      <c r="S25" s="14"/>
      <c r="T25" s="15"/>
      <c r="U25" s="28"/>
      <c r="V25" s="28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s="27" customFormat="1" ht="12.75">
      <c r="A26" s="84"/>
      <c r="B26" s="85">
        <v>1</v>
      </c>
      <c r="C26" s="85">
        <v>60</v>
      </c>
      <c r="D26" s="85" t="s">
        <v>14</v>
      </c>
      <c r="E26" s="85" t="s">
        <v>7</v>
      </c>
      <c r="F26" s="86">
        <v>34481</v>
      </c>
      <c r="G26" s="85" t="s">
        <v>36</v>
      </c>
      <c r="H26" s="87">
        <v>57</v>
      </c>
      <c r="I26" s="101">
        <v>0.9095</v>
      </c>
      <c r="J26" s="148">
        <v>60</v>
      </c>
      <c r="K26" s="85">
        <v>70</v>
      </c>
      <c r="L26" s="89">
        <v>82.5</v>
      </c>
      <c r="M26" s="85"/>
      <c r="N26" s="85">
        <f>L26</f>
        <v>82.5</v>
      </c>
      <c r="O26" s="236">
        <f t="shared" si="9"/>
        <v>75.03375</v>
      </c>
      <c r="P26" s="239"/>
      <c r="Q26" s="4"/>
      <c r="R26" s="5"/>
      <c r="S26" s="14"/>
      <c r="T26" s="15"/>
      <c r="U26" s="28"/>
      <c r="V26" s="28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s="27" customFormat="1" ht="12.75">
      <c r="A27" s="46"/>
      <c r="B27" s="44">
        <v>1</v>
      </c>
      <c r="C27" s="44">
        <v>60</v>
      </c>
      <c r="D27" s="44" t="s">
        <v>13</v>
      </c>
      <c r="E27" s="44" t="s">
        <v>7</v>
      </c>
      <c r="F27" s="1">
        <v>31335</v>
      </c>
      <c r="G27" s="44" t="s">
        <v>8</v>
      </c>
      <c r="H27" s="2">
        <v>57.3</v>
      </c>
      <c r="I27" s="64">
        <v>0.8532</v>
      </c>
      <c r="J27" s="44">
        <v>80</v>
      </c>
      <c r="K27" s="92">
        <v>85</v>
      </c>
      <c r="L27" s="147">
        <v>91</v>
      </c>
      <c r="M27" s="44"/>
      <c r="N27" s="44">
        <f>K27</f>
        <v>85</v>
      </c>
      <c r="O27" s="237">
        <f t="shared" si="9"/>
        <v>72.52199999999999</v>
      </c>
      <c r="P27" s="29"/>
      <c r="Q27" s="4"/>
      <c r="R27" s="5"/>
      <c r="S27" s="14"/>
      <c r="T27" s="15"/>
      <c r="U27" s="28"/>
      <c r="V27" s="28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2" s="27" customFormat="1" ht="12.75">
      <c r="A28" s="46"/>
      <c r="B28" s="44">
        <v>1</v>
      </c>
      <c r="C28" s="44">
        <v>67.5</v>
      </c>
      <c r="D28" s="44" t="s">
        <v>26</v>
      </c>
      <c r="E28" s="44" t="s">
        <v>7</v>
      </c>
      <c r="F28" s="1">
        <v>35702</v>
      </c>
      <c r="G28" s="44" t="s">
        <v>37</v>
      </c>
      <c r="H28" s="2">
        <v>61.1</v>
      </c>
      <c r="I28" s="64">
        <v>0.9415</v>
      </c>
      <c r="J28" s="44">
        <v>65</v>
      </c>
      <c r="K28" s="92">
        <v>75</v>
      </c>
      <c r="L28" s="44">
        <v>82.5</v>
      </c>
      <c r="M28" s="44"/>
      <c r="N28" s="44">
        <f>L28</f>
        <v>82.5</v>
      </c>
      <c r="O28" s="237">
        <f t="shared" si="9"/>
        <v>77.67375</v>
      </c>
      <c r="P28" s="29"/>
      <c r="Q28" s="4"/>
      <c r="R28" s="5"/>
      <c r="S28" s="14"/>
      <c r="T28" s="15"/>
      <c r="U28" s="28"/>
      <c r="V28" s="28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3" s="27" customFormat="1" ht="12.75">
      <c r="A29" s="46"/>
      <c r="B29" s="44">
        <v>1</v>
      </c>
      <c r="C29" s="44">
        <v>75</v>
      </c>
      <c r="D29" s="44" t="s">
        <v>29</v>
      </c>
      <c r="E29" s="44" t="s">
        <v>7</v>
      </c>
      <c r="F29" s="1">
        <v>32734</v>
      </c>
      <c r="G29" s="44" t="s">
        <v>35</v>
      </c>
      <c r="H29" s="2">
        <v>73.1</v>
      </c>
      <c r="I29" s="64">
        <v>0.6782</v>
      </c>
      <c r="J29" s="92">
        <v>105</v>
      </c>
      <c r="K29" s="91">
        <v>111</v>
      </c>
      <c r="L29" s="147">
        <v>115</v>
      </c>
      <c r="M29" s="44"/>
      <c r="N29" s="44">
        <f>K29</f>
        <v>111</v>
      </c>
      <c r="O29" s="237">
        <f t="shared" si="9"/>
        <v>75.28020000000001</v>
      </c>
      <c r="P29" s="29"/>
      <c r="Q29" s="4"/>
      <c r="R29" s="5"/>
      <c r="S29" s="4"/>
      <c r="T29" s="5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4" ht="12.75">
      <c r="A30" s="46"/>
      <c r="B30" s="44">
        <v>2</v>
      </c>
      <c r="C30" s="44">
        <v>75</v>
      </c>
      <c r="D30" s="44" t="s">
        <v>18</v>
      </c>
      <c r="E30" s="44" t="s">
        <v>7</v>
      </c>
      <c r="F30" s="1">
        <v>32919</v>
      </c>
      <c r="G30" s="44" t="s">
        <v>35</v>
      </c>
      <c r="H30" s="2">
        <v>73.9</v>
      </c>
      <c r="I30" s="64">
        <v>0.6723</v>
      </c>
      <c r="J30" s="92">
        <v>90</v>
      </c>
      <c r="K30" s="93">
        <v>95</v>
      </c>
      <c r="L30" s="93">
        <v>100</v>
      </c>
      <c r="M30" s="44"/>
      <c r="N30" s="44">
        <f aca="true" t="shared" si="10" ref="N30:N35">L30</f>
        <v>100</v>
      </c>
      <c r="O30" s="237">
        <f t="shared" si="9"/>
        <v>67.23</v>
      </c>
      <c r="P30" s="239"/>
      <c r="Q30" s="4"/>
      <c r="R30" s="5"/>
      <c r="S30" s="4"/>
      <c r="T30" s="5"/>
      <c r="U30" s="3"/>
      <c r="V30" s="3"/>
      <c r="W30" s="21"/>
      <c r="X30" s="21"/>
      <c r="Y30" s="21"/>
      <c r="Z30" s="2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1"/>
      <c r="AR30" s="21"/>
    </row>
    <row r="31" spans="1:44" ht="12.75">
      <c r="A31" s="46"/>
      <c r="B31" s="44">
        <v>1</v>
      </c>
      <c r="C31" s="44">
        <v>75</v>
      </c>
      <c r="D31" s="44" t="s">
        <v>24</v>
      </c>
      <c r="E31" s="44" t="s">
        <v>7</v>
      </c>
      <c r="F31" s="1">
        <v>32642</v>
      </c>
      <c r="G31" s="44" t="s">
        <v>8</v>
      </c>
      <c r="H31" s="2">
        <v>73.6</v>
      </c>
      <c r="I31" s="64">
        <v>0.6745</v>
      </c>
      <c r="J31" s="92">
        <v>110</v>
      </c>
      <c r="K31" s="91">
        <v>115</v>
      </c>
      <c r="L31" s="93">
        <v>117.5</v>
      </c>
      <c r="M31" s="44"/>
      <c r="N31" s="44">
        <f t="shared" si="10"/>
        <v>117.5</v>
      </c>
      <c r="O31" s="237">
        <f t="shared" si="9"/>
        <v>79.25375</v>
      </c>
      <c r="P31" s="239"/>
      <c r="Q31" s="4"/>
      <c r="R31" s="5"/>
      <c r="S31" s="4"/>
      <c r="T31" s="5"/>
      <c r="U31" s="3"/>
      <c r="V31" s="3"/>
      <c r="W31" s="21"/>
      <c r="X31" s="21"/>
      <c r="Y31" s="21"/>
      <c r="Z31" s="2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1"/>
      <c r="AR31" s="21"/>
    </row>
    <row r="32" spans="1:44" ht="12.75">
      <c r="A32" s="46"/>
      <c r="B32" s="44">
        <v>2</v>
      </c>
      <c r="C32" s="44">
        <v>75</v>
      </c>
      <c r="D32" s="44" t="s">
        <v>20</v>
      </c>
      <c r="E32" s="44" t="s">
        <v>7</v>
      </c>
      <c r="F32" s="1">
        <v>31915</v>
      </c>
      <c r="G32" s="44" t="s">
        <v>8</v>
      </c>
      <c r="H32" s="2">
        <v>70.3</v>
      </c>
      <c r="I32" s="64">
        <v>0.7005</v>
      </c>
      <c r="J32" s="92">
        <v>115</v>
      </c>
      <c r="K32" s="93">
        <v>120</v>
      </c>
      <c r="L32" s="93">
        <v>128.5</v>
      </c>
      <c r="M32" s="147">
        <v>130</v>
      </c>
      <c r="N32" s="44">
        <f t="shared" si="10"/>
        <v>128.5</v>
      </c>
      <c r="O32" s="237">
        <f t="shared" si="9"/>
        <v>90.01425</v>
      </c>
      <c r="P32" s="239"/>
      <c r="Q32" s="4"/>
      <c r="R32" s="5"/>
      <c r="S32" s="4"/>
      <c r="T32" s="5"/>
      <c r="U32" s="3"/>
      <c r="V32" s="3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</row>
    <row r="33" spans="1:44" ht="12.75">
      <c r="A33" s="94"/>
      <c r="B33" s="92">
        <v>1</v>
      </c>
      <c r="C33" s="92">
        <v>75</v>
      </c>
      <c r="D33" s="44" t="s">
        <v>19</v>
      </c>
      <c r="E33" s="44" t="s">
        <v>7</v>
      </c>
      <c r="F33" s="1">
        <v>34576</v>
      </c>
      <c r="G33" s="44" t="s">
        <v>36</v>
      </c>
      <c r="H33" s="2">
        <v>68.6</v>
      </c>
      <c r="I33" s="64">
        <v>0.7584</v>
      </c>
      <c r="J33" s="44">
        <v>90</v>
      </c>
      <c r="K33" s="44">
        <v>97.5</v>
      </c>
      <c r="L33" s="93">
        <v>102.5</v>
      </c>
      <c r="M33" s="44"/>
      <c r="N33" s="44">
        <f t="shared" si="10"/>
        <v>102.5</v>
      </c>
      <c r="O33" s="237">
        <f t="shared" si="9"/>
        <v>77.73599999999999</v>
      </c>
      <c r="P33" s="239"/>
      <c r="Q33" s="4"/>
      <c r="R33" s="5"/>
      <c r="S33" s="4"/>
      <c r="T33" s="5"/>
      <c r="U33" s="3"/>
      <c r="V33" s="3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</row>
    <row r="34" spans="1:44" ht="12.75">
      <c r="A34" s="46"/>
      <c r="B34" s="44">
        <v>1</v>
      </c>
      <c r="C34" s="44">
        <v>82.5</v>
      </c>
      <c r="D34" s="44" t="s">
        <v>16</v>
      </c>
      <c r="E34" s="44" t="s">
        <v>7</v>
      </c>
      <c r="F34" s="1">
        <v>32936</v>
      </c>
      <c r="G34" s="44" t="s">
        <v>35</v>
      </c>
      <c r="H34" s="2">
        <v>80.9</v>
      </c>
      <c r="I34" s="64">
        <v>0.6342</v>
      </c>
      <c r="J34" s="91">
        <v>150</v>
      </c>
      <c r="K34" s="147">
        <v>162.5</v>
      </c>
      <c r="L34" s="93">
        <v>162.5</v>
      </c>
      <c r="M34" s="44"/>
      <c r="N34" s="44">
        <f t="shared" si="10"/>
        <v>162.5</v>
      </c>
      <c r="O34" s="237">
        <f t="shared" si="9"/>
        <v>103.0575</v>
      </c>
      <c r="Q34" s="4"/>
      <c r="R34" s="5"/>
      <c r="S34" s="4"/>
      <c r="T34" s="5"/>
      <c r="U34" s="3"/>
      <c r="V34" s="3"/>
      <c r="W34" s="21"/>
      <c r="X34" s="21"/>
      <c r="Y34" s="21"/>
      <c r="Z34" s="21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1"/>
      <c r="AR34" s="21"/>
    </row>
    <row r="35" spans="1:44" ht="12.75">
      <c r="A35" s="46"/>
      <c r="B35" s="44">
        <v>1</v>
      </c>
      <c r="C35" s="44">
        <v>82.5</v>
      </c>
      <c r="D35" s="44" t="s">
        <v>21</v>
      </c>
      <c r="E35" s="44" t="s">
        <v>7</v>
      </c>
      <c r="F35" s="1">
        <v>31906</v>
      </c>
      <c r="G35" s="44" t="s">
        <v>8</v>
      </c>
      <c r="H35" s="2">
        <v>81.5</v>
      </c>
      <c r="I35" s="64">
        <v>0.6245</v>
      </c>
      <c r="J35" s="91">
        <v>90</v>
      </c>
      <c r="K35" s="93">
        <v>100</v>
      </c>
      <c r="L35" s="93">
        <v>107.5</v>
      </c>
      <c r="M35" s="44"/>
      <c r="N35" s="44">
        <f t="shared" si="10"/>
        <v>107.5</v>
      </c>
      <c r="O35" s="237">
        <f t="shared" si="9"/>
        <v>67.13375</v>
      </c>
      <c r="P35" s="240"/>
      <c r="Q35" s="4"/>
      <c r="R35" s="5"/>
      <c r="S35" s="4"/>
      <c r="T35" s="5"/>
      <c r="U35" s="3"/>
      <c r="V35" s="3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44" ht="12.75">
      <c r="A36" s="46"/>
      <c r="B36" s="44">
        <v>1</v>
      </c>
      <c r="C36" s="44">
        <v>82.5</v>
      </c>
      <c r="D36" s="44" t="s">
        <v>22</v>
      </c>
      <c r="E36" s="44" t="s">
        <v>7</v>
      </c>
      <c r="F36" s="1">
        <v>34580</v>
      </c>
      <c r="G36" s="44" t="s">
        <v>36</v>
      </c>
      <c r="H36" s="2">
        <v>79.8</v>
      </c>
      <c r="I36" s="64">
        <v>0.6721</v>
      </c>
      <c r="J36" s="147">
        <v>130</v>
      </c>
      <c r="K36" s="93">
        <v>130</v>
      </c>
      <c r="L36" s="147">
        <v>135</v>
      </c>
      <c r="M36" s="44"/>
      <c r="N36" s="44">
        <f>K36</f>
        <v>130</v>
      </c>
      <c r="O36" s="237">
        <f t="shared" si="9"/>
        <v>87.373</v>
      </c>
      <c r="P36" s="240"/>
      <c r="Q36" s="4"/>
      <c r="R36" s="5"/>
      <c r="S36" s="4"/>
      <c r="T36" s="5"/>
      <c r="U36" s="3"/>
      <c r="V36" s="3"/>
      <c r="W36" s="21"/>
      <c r="X36" s="21"/>
      <c r="Y36" s="21"/>
      <c r="Z36" s="21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1"/>
      <c r="AR36" s="21"/>
    </row>
    <row r="37" spans="1:44" ht="12.75">
      <c r="A37" s="46"/>
      <c r="B37" s="44">
        <v>1</v>
      </c>
      <c r="C37" s="44">
        <v>90</v>
      </c>
      <c r="D37" s="44" t="s">
        <v>23</v>
      </c>
      <c r="E37" s="44" t="s">
        <v>7</v>
      </c>
      <c r="F37" s="1">
        <v>31929</v>
      </c>
      <c r="G37" s="44" t="s">
        <v>8</v>
      </c>
      <c r="H37" s="2">
        <v>83.9</v>
      </c>
      <c r="I37" s="64">
        <v>0.6122</v>
      </c>
      <c r="J37" s="44">
        <v>125</v>
      </c>
      <c r="K37" s="93">
        <v>135</v>
      </c>
      <c r="L37" s="147">
        <v>147.5</v>
      </c>
      <c r="M37" s="44"/>
      <c r="N37" s="100">
        <f>K37</f>
        <v>135</v>
      </c>
      <c r="O37" s="237">
        <f t="shared" si="9"/>
        <v>82.64699999999999</v>
      </c>
      <c r="P37" s="239"/>
      <c r="Q37" s="4"/>
      <c r="R37" s="38"/>
      <c r="S37" s="4"/>
      <c r="T37" s="38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1"/>
    </row>
    <row r="38" spans="1:44" ht="12.75">
      <c r="A38" s="46"/>
      <c r="B38" s="44">
        <v>2</v>
      </c>
      <c r="C38" s="44">
        <v>90</v>
      </c>
      <c r="D38" s="44" t="s">
        <v>17</v>
      </c>
      <c r="E38" s="44" t="s">
        <v>7</v>
      </c>
      <c r="F38" s="1">
        <v>31506</v>
      </c>
      <c r="G38" s="44" t="s">
        <v>8</v>
      </c>
      <c r="H38" s="2">
        <v>88.2</v>
      </c>
      <c r="I38" s="64">
        <v>0.5926</v>
      </c>
      <c r="J38" s="92">
        <v>80</v>
      </c>
      <c r="K38" s="93">
        <v>87.5</v>
      </c>
      <c r="L38" s="93">
        <v>92.5</v>
      </c>
      <c r="M38" s="44"/>
      <c r="N38" s="44">
        <f>L38</f>
        <v>92.5</v>
      </c>
      <c r="O38" s="237">
        <f t="shared" si="9"/>
        <v>54.8155</v>
      </c>
      <c r="Q38" s="4"/>
      <c r="R38" s="5"/>
      <c r="S38" s="4"/>
      <c r="T38" s="5"/>
      <c r="U38" s="3"/>
      <c r="V38" s="3"/>
      <c r="W38" s="21"/>
      <c r="X38" s="21"/>
      <c r="Y38" s="21"/>
      <c r="Z38" s="21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1"/>
      <c r="AR38" s="21"/>
    </row>
    <row r="39" spans="1:43" s="3" customFormat="1" ht="12.75">
      <c r="A39" s="46"/>
      <c r="B39" s="44">
        <v>1</v>
      </c>
      <c r="C39" s="44">
        <v>100</v>
      </c>
      <c r="D39" s="44" t="s">
        <v>55</v>
      </c>
      <c r="E39" s="44" t="s">
        <v>7</v>
      </c>
      <c r="F39" s="1">
        <v>25847</v>
      </c>
      <c r="G39" s="44" t="s">
        <v>49</v>
      </c>
      <c r="H39" s="2">
        <v>100.1</v>
      </c>
      <c r="I39" s="64">
        <v>0.5588</v>
      </c>
      <c r="J39" s="44">
        <v>150</v>
      </c>
      <c r="K39" s="44">
        <v>160</v>
      </c>
      <c r="L39" s="44">
        <v>170</v>
      </c>
      <c r="M39" s="44"/>
      <c r="N39" s="44">
        <f>L39</f>
        <v>170</v>
      </c>
      <c r="O39" s="237">
        <f t="shared" si="9"/>
        <v>94.996</v>
      </c>
      <c r="P39" s="239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4" ht="12.75">
      <c r="A40" s="46"/>
      <c r="B40" s="44">
        <v>1</v>
      </c>
      <c r="C40" s="44">
        <v>100</v>
      </c>
      <c r="D40" s="44" t="s">
        <v>11</v>
      </c>
      <c r="E40" s="44" t="s">
        <v>7</v>
      </c>
      <c r="F40" s="1">
        <v>34634</v>
      </c>
      <c r="G40" s="44" t="s">
        <v>8</v>
      </c>
      <c r="H40" s="2">
        <v>96.9</v>
      </c>
      <c r="I40" s="64">
        <v>0.5622</v>
      </c>
      <c r="J40" s="44">
        <v>175</v>
      </c>
      <c r="K40" s="93">
        <v>185</v>
      </c>
      <c r="L40" s="93">
        <v>195</v>
      </c>
      <c r="M40" s="44">
        <v>201</v>
      </c>
      <c r="N40" s="100">
        <f>L40</f>
        <v>195</v>
      </c>
      <c r="O40" s="237">
        <f t="shared" si="9"/>
        <v>109.629</v>
      </c>
      <c r="Q40" s="14"/>
      <c r="R40" s="42"/>
      <c r="S40" s="14"/>
      <c r="T40" s="42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1"/>
    </row>
    <row r="41" spans="1:43" s="116" customFormat="1" ht="13.5" thickBot="1">
      <c r="A41" s="53"/>
      <c r="B41" s="45">
        <v>2</v>
      </c>
      <c r="C41" s="45">
        <v>100</v>
      </c>
      <c r="D41" s="140" t="s">
        <v>40</v>
      </c>
      <c r="E41" s="140" t="s">
        <v>7</v>
      </c>
      <c r="F41" s="159">
        <v>32382</v>
      </c>
      <c r="G41" s="160" t="s">
        <v>8</v>
      </c>
      <c r="H41" s="161">
        <v>93</v>
      </c>
      <c r="I41" s="143">
        <v>0.5744</v>
      </c>
      <c r="J41" s="162">
        <v>115</v>
      </c>
      <c r="K41" s="163">
        <v>115</v>
      </c>
      <c r="L41" s="163">
        <v>125</v>
      </c>
      <c r="M41" s="45"/>
      <c r="N41" s="164">
        <f>L41</f>
        <v>125</v>
      </c>
      <c r="O41" s="238">
        <f t="shared" si="9"/>
        <v>71.8</v>
      </c>
      <c r="P41" s="29"/>
      <c r="Q41" s="146"/>
      <c r="R41" s="42"/>
      <c r="S41" s="28"/>
      <c r="T41" s="42"/>
      <c r="U41" s="28"/>
      <c r="V41" s="28"/>
      <c r="W41" s="28"/>
      <c r="X41" s="28"/>
      <c r="Y41" s="28"/>
      <c r="Z41" s="42"/>
      <c r="AA41" s="28"/>
      <c r="AB41" s="42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4" ht="24.75" customHeight="1" thickBot="1">
      <c r="A42" s="221"/>
      <c r="B42" s="222"/>
      <c r="C42" s="222"/>
      <c r="D42" s="222" t="s">
        <v>348</v>
      </c>
      <c r="E42" s="222"/>
      <c r="F42" s="222"/>
      <c r="G42" s="222"/>
      <c r="H42" s="223"/>
      <c r="I42" s="224"/>
      <c r="J42" s="225"/>
      <c r="K42" s="226"/>
      <c r="L42" s="226"/>
      <c r="M42" s="225"/>
      <c r="N42" s="225"/>
      <c r="O42" s="241"/>
      <c r="Q42" s="14"/>
      <c r="R42" s="15"/>
      <c r="S42" s="14"/>
      <c r="T42" s="15"/>
      <c r="U42" s="28"/>
      <c r="V42" s="28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1"/>
      <c r="AR42" s="21"/>
    </row>
    <row r="43" spans="1:56" s="27" customFormat="1" ht="12.75">
      <c r="A43" s="117"/>
      <c r="B43" s="118">
        <v>1</v>
      </c>
      <c r="C43" s="118">
        <v>52</v>
      </c>
      <c r="D43" s="118" t="s">
        <v>25</v>
      </c>
      <c r="E43" s="118" t="s">
        <v>7</v>
      </c>
      <c r="F43" s="119">
        <v>33747</v>
      </c>
      <c r="G43" s="118" t="s">
        <v>35</v>
      </c>
      <c r="H43" s="120">
        <v>51.2</v>
      </c>
      <c r="I43" s="121">
        <v>0.9981</v>
      </c>
      <c r="J43" s="122">
        <v>115</v>
      </c>
      <c r="K43" s="208">
        <v>122.5</v>
      </c>
      <c r="L43" s="118">
        <v>135</v>
      </c>
      <c r="M43" s="118"/>
      <c r="N43" s="118">
        <f aca="true" t="shared" si="11" ref="N43:N48">L43</f>
        <v>135</v>
      </c>
      <c r="O43" s="124" t="e">
        <f>N43*#REF!</f>
        <v>#REF!</v>
      </c>
      <c r="P43" s="29"/>
      <c r="Q43" s="29"/>
      <c r="R43" s="96"/>
      <c r="S43" s="77"/>
      <c r="T43" s="96"/>
      <c r="U43" s="77"/>
      <c r="V43" s="29"/>
      <c r="W43" s="78"/>
      <c r="X43" s="29"/>
      <c r="Y43" s="29"/>
      <c r="Z43" s="96"/>
      <c r="AA43" s="77"/>
      <c r="AB43" s="96"/>
      <c r="AC43" s="77"/>
      <c r="AD43" s="29"/>
      <c r="AE43" s="4"/>
      <c r="AF43" s="5"/>
      <c r="AG43" s="14"/>
      <c r="AH43" s="15"/>
      <c r="AI43" s="28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</row>
    <row r="44" spans="1:56" s="27" customFormat="1" ht="12.75">
      <c r="A44" s="84"/>
      <c r="B44" s="85">
        <v>1</v>
      </c>
      <c r="C44" s="85">
        <v>60</v>
      </c>
      <c r="D44" s="85" t="s">
        <v>14</v>
      </c>
      <c r="E44" s="85" t="s">
        <v>7</v>
      </c>
      <c r="F44" s="86">
        <v>34481</v>
      </c>
      <c r="G44" s="85" t="s">
        <v>36</v>
      </c>
      <c r="H44" s="87">
        <v>57</v>
      </c>
      <c r="I44" s="101">
        <v>0.9095</v>
      </c>
      <c r="J44" s="85">
        <v>100</v>
      </c>
      <c r="K44" s="85">
        <v>110</v>
      </c>
      <c r="L44" s="85">
        <v>130</v>
      </c>
      <c r="M44" s="85"/>
      <c r="N44" s="85">
        <f t="shared" si="11"/>
        <v>130</v>
      </c>
      <c r="O44" s="88" t="e">
        <f>N44*#REF!</f>
        <v>#REF!</v>
      </c>
      <c r="P44" s="29"/>
      <c r="Q44" s="29"/>
      <c r="R44" s="96"/>
      <c r="S44" s="77"/>
      <c r="T44" s="96"/>
      <c r="U44" s="77"/>
      <c r="V44" s="29"/>
      <c r="W44" s="78"/>
      <c r="X44" s="29"/>
      <c r="Y44" s="29"/>
      <c r="Z44" s="96"/>
      <c r="AA44" s="77"/>
      <c r="AB44" s="96"/>
      <c r="AC44" s="77"/>
      <c r="AD44" s="29"/>
      <c r="AE44" s="4"/>
      <c r="AF44" s="5"/>
      <c r="AG44" s="14"/>
      <c r="AH44" s="15"/>
      <c r="AI44" s="28"/>
      <c r="AJ44" s="28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1:56" s="27" customFormat="1" ht="12.75">
      <c r="A45" s="46"/>
      <c r="B45" s="44">
        <v>1</v>
      </c>
      <c r="C45" s="44">
        <v>60</v>
      </c>
      <c r="D45" s="44" t="s">
        <v>13</v>
      </c>
      <c r="E45" s="44" t="s">
        <v>7</v>
      </c>
      <c r="F45" s="1">
        <v>31335</v>
      </c>
      <c r="G45" s="44" t="s">
        <v>8</v>
      </c>
      <c r="H45" s="2">
        <v>57.3</v>
      </c>
      <c r="I45" s="64">
        <v>0.8532</v>
      </c>
      <c r="J45" s="44">
        <v>130</v>
      </c>
      <c r="K45" s="44">
        <v>150</v>
      </c>
      <c r="L45" s="44">
        <v>160</v>
      </c>
      <c r="M45" s="147">
        <v>171</v>
      </c>
      <c r="N45" s="44">
        <f t="shared" si="11"/>
        <v>160</v>
      </c>
      <c r="O45" s="49" t="e">
        <f>N45*#REF!</f>
        <v>#REF!</v>
      </c>
      <c r="P45" s="29"/>
      <c r="Q45" s="29"/>
      <c r="R45" s="96"/>
      <c r="S45" s="77"/>
      <c r="T45" s="96"/>
      <c r="U45" s="77"/>
      <c r="V45" s="29"/>
      <c r="W45" s="78"/>
      <c r="X45" s="29"/>
      <c r="Y45" s="29"/>
      <c r="Z45" s="96"/>
      <c r="AA45" s="77"/>
      <c r="AB45" s="96"/>
      <c r="AC45" s="77"/>
      <c r="AD45" s="29"/>
      <c r="AE45" s="4"/>
      <c r="AF45" s="5"/>
      <c r="AG45" s="14"/>
      <c r="AH45" s="15"/>
      <c r="AI45" s="28"/>
      <c r="AJ45" s="28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</row>
    <row r="46" spans="1:56" s="27" customFormat="1" ht="12.75">
      <c r="A46" s="46"/>
      <c r="B46" s="44">
        <v>1</v>
      </c>
      <c r="C46" s="44">
        <v>67.5</v>
      </c>
      <c r="D46" s="44" t="s">
        <v>26</v>
      </c>
      <c r="E46" s="44" t="s">
        <v>7</v>
      </c>
      <c r="F46" s="1">
        <v>35702</v>
      </c>
      <c r="G46" s="44" t="s">
        <v>37</v>
      </c>
      <c r="H46" s="2">
        <v>61.1</v>
      </c>
      <c r="I46" s="64">
        <v>0.9415</v>
      </c>
      <c r="J46" s="44">
        <v>100</v>
      </c>
      <c r="K46" s="44">
        <v>110</v>
      </c>
      <c r="L46" s="44">
        <v>115</v>
      </c>
      <c r="M46" s="44"/>
      <c r="N46" s="44">
        <f t="shared" si="11"/>
        <v>115</v>
      </c>
      <c r="O46" s="49" t="e">
        <f>N46*#REF!</f>
        <v>#REF!</v>
      </c>
      <c r="P46" s="29"/>
      <c r="Q46" s="29"/>
      <c r="R46" s="96"/>
      <c r="S46" s="77"/>
      <c r="T46" s="96"/>
      <c r="U46" s="77"/>
      <c r="V46" s="29"/>
      <c r="W46" s="78"/>
      <c r="X46" s="29"/>
      <c r="Y46" s="29"/>
      <c r="Z46" s="96"/>
      <c r="AA46" s="77"/>
      <c r="AB46" s="96"/>
      <c r="AC46" s="77"/>
      <c r="AD46" s="29"/>
      <c r="AE46" s="4"/>
      <c r="AF46" s="5"/>
      <c r="AG46" s="14"/>
      <c r="AH46" s="15"/>
      <c r="AI46" s="28"/>
      <c r="AJ46" s="28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</row>
    <row r="47" spans="1:57" s="27" customFormat="1" ht="12.75">
      <c r="A47" s="46"/>
      <c r="B47" s="44">
        <v>1</v>
      </c>
      <c r="C47" s="44">
        <v>75</v>
      </c>
      <c r="D47" s="44" t="s">
        <v>29</v>
      </c>
      <c r="E47" s="44" t="s">
        <v>7</v>
      </c>
      <c r="F47" s="1">
        <v>32734</v>
      </c>
      <c r="G47" s="44" t="s">
        <v>35</v>
      </c>
      <c r="H47" s="2">
        <v>73.1</v>
      </c>
      <c r="I47" s="64">
        <v>0.6782</v>
      </c>
      <c r="J47" s="92">
        <v>150</v>
      </c>
      <c r="K47" s="93">
        <v>165</v>
      </c>
      <c r="L47" s="44">
        <v>176</v>
      </c>
      <c r="M47" s="44"/>
      <c r="N47" s="44">
        <f t="shared" si="11"/>
        <v>176</v>
      </c>
      <c r="O47" s="49" t="e">
        <f>N47*#REF!</f>
        <v>#REF!</v>
      </c>
      <c r="P47" s="29"/>
      <c r="Q47" s="29"/>
      <c r="R47" s="96"/>
      <c r="S47" s="77"/>
      <c r="T47" s="96"/>
      <c r="U47" s="77"/>
      <c r="V47" s="29"/>
      <c r="W47" s="78"/>
      <c r="X47" s="29"/>
      <c r="Y47" s="29"/>
      <c r="Z47" s="96"/>
      <c r="AA47" s="77"/>
      <c r="AB47" s="96"/>
      <c r="AC47" s="77"/>
      <c r="AD47" s="29"/>
      <c r="AE47" s="4"/>
      <c r="AF47" s="5"/>
      <c r="AG47" s="4"/>
      <c r="AH47" s="5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6" ht="12.75">
      <c r="A48" s="46"/>
      <c r="B48" s="44">
        <v>2</v>
      </c>
      <c r="C48" s="44">
        <v>75</v>
      </c>
      <c r="D48" s="44" t="s">
        <v>18</v>
      </c>
      <c r="E48" s="44" t="s">
        <v>7</v>
      </c>
      <c r="F48" s="1">
        <v>32919</v>
      </c>
      <c r="G48" s="44" t="s">
        <v>35</v>
      </c>
      <c r="H48" s="2">
        <v>73.9</v>
      </c>
      <c r="I48" s="64">
        <v>0.6723</v>
      </c>
      <c r="J48" s="92">
        <v>110</v>
      </c>
      <c r="K48" s="93">
        <v>125</v>
      </c>
      <c r="L48" s="44">
        <v>135</v>
      </c>
      <c r="M48" s="44"/>
      <c r="N48" s="44">
        <f t="shared" si="11"/>
        <v>135</v>
      </c>
      <c r="O48" s="49" t="e">
        <f>N48*#REF!</f>
        <v>#REF!</v>
      </c>
      <c r="R48" s="96"/>
      <c r="S48" s="77"/>
      <c r="V48" s="29"/>
      <c r="W48" s="78"/>
      <c r="Y48" s="29"/>
      <c r="Z48" s="96"/>
      <c r="AA48" s="77"/>
      <c r="AD48" s="29"/>
      <c r="AE48" s="4"/>
      <c r="AF48" s="5"/>
      <c r="AI48" s="3"/>
      <c r="AJ48" s="3"/>
      <c r="AK48" s="21"/>
      <c r="AL48" s="21"/>
      <c r="AM48" s="21"/>
      <c r="AN48" s="21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</row>
    <row r="49" spans="1:56" ht="12.75">
      <c r="A49" s="46"/>
      <c r="B49" s="44">
        <v>1</v>
      </c>
      <c r="C49" s="44">
        <v>75</v>
      </c>
      <c r="D49" s="44" t="s">
        <v>24</v>
      </c>
      <c r="E49" s="44" t="s">
        <v>7</v>
      </c>
      <c r="F49" s="1">
        <v>32642</v>
      </c>
      <c r="G49" s="44" t="s">
        <v>8</v>
      </c>
      <c r="H49" s="2">
        <v>73.6</v>
      </c>
      <c r="I49" s="64">
        <v>0.6745</v>
      </c>
      <c r="J49" s="92">
        <v>170</v>
      </c>
      <c r="K49" s="93">
        <v>177.5</v>
      </c>
      <c r="L49" s="147">
        <v>185</v>
      </c>
      <c r="M49" s="44"/>
      <c r="N49" s="44">
        <f>K49</f>
        <v>177.5</v>
      </c>
      <c r="O49" s="49" t="e">
        <f>N49*#REF!</f>
        <v>#REF!</v>
      </c>
      <c r="R49" s="96"/>
      <c r="S49" s="77"/>
      <c r="V49" s="29"/>
      <c r="W49" s="78"/>
      <c r="Y49" s="29"/>
      <c r="Z49" s="96"/>
      <c r="AA49" s="77"/>
      <c r="AD49" s="29"/>
      <c r="AE49" s="4"/>
      <c r="AF49" s="5"/>
      <c r="AI49" s="3"/>
      <c r="AJ49" s="3"/>
      <c r="AK49" s="21"/>
      <c r="AL49" s="21"/>
      <c r="AM49" s="21"/>
      <c r="AN49" s="21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</row>
    <row r="50" spans="1:44" ht="12.75">
      <c r="A50" s="46"/>
      <c r="B50" s="44">
        <v>2</v>
      </c>
      <c r="C50" s="44">
        <v>75</v>
      </c>
      <c r="D50" s="44" t="s">
        <v>20</v>
      </c>
      <c r="E50" s="44" t="s">
        <v>7</v>
      </c>
      <c r="F50" s="1">
        <v>31915</v>
      </c>
      <c r="G50" s="44" t="s">
        <v>8</v>
      </c>
      <c r="H50" s="2">
        <v>70.3</v>
      </c>
      <c r="I50" s="64">
        <v>0.7005</v>
      </c>
      <c r="J50" s="92">
        <v>135</v>
      </c>
      <c r="K50" s="93">
        <v>150</v>
      </c>
      <c r="L50" s="147">
        <v>157.5</v>
      </c>
      <c r="M50" s="44"/>
      <c r="N50" s="44">
        <f>K50</f>
        <v>150</v>
      </c>
      <c r="O50" s="49" t="e">
        <f>N50*#REF!</f>
        <v>#REF!</v>
      </c>
      <c r="R50" s="96"/>
      <c r="S50" s="77"/>
      <c r="V50" s="29"/>
      <c r="W50" s="78"/>
      <c r="Y50" s="29"/>
      <c r="Z50" s="96"/>
      <c r="AA50" s="77"/>
      <c r="AD50" s="29"/>
      <c r="AE50" s="4"/>
      <c r="AF50" s="5"/>
      <c r="AI50" s="3"/>
      <c r="AJ50" s="3"/>
      <c r="AK50" s="21"/>
      <c r="AL50" s="21"/>
      <c r="AM50" s="21"/>
      <c r="AN50" s="21"/>
      <c r="AO50" s="21"/>
      <c r="AP50" s="21"/>
      <c r="AQ50" s="21"/>
      <c r="AR50" s="21"/>
    </row>
    <row r="51" spans="1:44" ht="12.75">
      <c r="A51" s="94"/>
      <c r="B51" s="92">
        <v>1</v>
      </c>
      <c r="C51" s="92">
        <v>75</v>
      </c>
      <c r="D51" s="44" t="s">
        <v>19</v>
      </c>
      <c r="E51" s="44" t="s">
        <v>7</v>
      </c>
      <c r="F51" s="1">
        <v>34576</v>
      </c>
      <c r="G51" s="44" t="s">
        <v>36</v>
      </c>
      <c r="H51" s="2">
        <v>68.6</v>
      </c>
      <c r="I51" s="64">
        <v>0.7584</v>
      </c>
      <c r="J51" s="44">
        <v>140</v>
      </c>
      <c r="K51" s="147">
        <v>150</v>
      </c>
      <c r="L51" s="147">
        <v>150</v>
      </c>
      <c r="M51" s="44"/>
      <c r="N51" s="44">
        <f>J51</f>
        <v>140</v>
      </c>
      <c r="O51" s="49" t="e">
        <f>N51*#REF!</f>
        <v>#REF!</v>
      </c>
      <c r="R51" s="96"/>
      <c r="S51" s="77"/>
      <c r="V51" s="29"/>
      <c r="W51" s="78"/>
      <c r="Y51" s="29"/>
      <c r="Z51" s="96"/>
      <c r="AA51" s="77"/>
      <c r="AD51" s="29"/>
      <c r="AE51" s="4"/>
      <c r="AF51" s="5"/>
      <c r="AI51" s="3"/>
      <c r="AJ51" s="3"/>
      <c r="AK51" s="21"/>
      <c r="AL51" s="21"/>
      <c r="AM51" s="21"/>
      <c r="AN51" s="21"/>
      <c r="AO51" s="21"/>
      <c r="AP51" s="21"/>
      <c r="AQ51" s="21"/>
      <c r="AR51" s="21"/>
    </row>
    <row r="52" spans="1:56" ht="12.75">
      <c r="A52" s="46"/>
      <c r="B52" s="44">
        <v>1</v>
      </c>
      <c r="C52" s="44">
        <v>82.5</v>
      </c>
      <c r="D52" s="44" t="s">
        <v>16</v>
      </c>
      <c r="E52" s="44" t="s">
        <v>7</v>
      </c>
      <c r="F52" s="1">
        <v>32936</v>
      </c>
      <c r="G52" s="44" t="s">
        <v>35</v>
      </c>
      <c r="H52" s="2">
        <v>80.9</v>
      </c>
      <c r="I52" s="64">
        <v>0.6342</v>
      </c>
      <c r="J52" s="44">
        <v>180</v>
      </c>
      <c r="K52" s="93">
        <v>192.5</v>
      </c>
      <c r="L52" s="44">
        <v>201</v>
      </c>
      <c r="M52" s="147">
        <v>202</v>
      </c>
      <c r="N52" s="44">
        <f>L52</f>
        <v>201</v>
      </c>
      <c r="O52" s="49" t="e">
        <f>N52*#REF!</f>
        <v>#REF!</v>
      </c>
      <c r="R52" s="96"/>
      <c r="S52" s="77"/>
      <c r="V52" s="29"/>
      <c r="W52" s="78"/>
      <c r="Y52" s="29"/>
      <c r="Z52" s="96"/>
      <c r="AA52" s="77"/>
      <c r="AD52" s="29"/>
      <c r="AE52" s="4"/>
      <c r="AF52" s="5"/>
      <c r="AI52" s="3"/>
      <c r="AJ52" s="3"/>
      <c r="AK52" s="21"/>
      <c r="AL52" s="21"/>
      <c r="AM52" s="21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</row>
    <row r="53" spans="1:44" ht="12.75">
      <c r="A53" s="46"/>
      <c r="B53" s="44">
        <v>1</v>
      </c>
      <c r="C53" s="44">
        <v>82.5</v>
      </c>
      <c r="D53" s="44" t="s">
        <v>21</v>
      </c>
      <c r="E53" s="44" t="s">
        <v>7</v>
      </c>
      <c r="F53" s="1">
        <v>31906</v>
      </c>
      <c r="G53" s="44" t="s">
        <v>8</v>
      </c>
      <c r="H53" s="2">
        <v>81.5</v>
      </c>
      <c r="I53" s="64">
        <v>0.6245</v>
      </c>
      <c r="J53" s="44">
        <v>120</v>
      </c>
      <c r="K53" s="93">
        <v>130</v>
      </c>
      <c r="L53" s="44">
        <v>135</v>
      </c>
      <c r="M53" s="44"/>
      <c r="N53" s="44">
        <f>L53</f>
        <v>135</v>
      </c>
      <c r="O53" s="49" t="e">
        <f>N53*#REF!</f>
        <v>#REF!</v>
      </c>
      <c r="R53" s="96"/>
      <c r="S53" s="77"/>
      <c r="V53" s="29"/>
      <c r="W53" s="78"/>
      <c r="Y53" s="29"/>
      <c r="Z53" s="96"/>
      <c r="AA53" s="77"/>
      <c r="AD53" s="29"/>
      <c r="AE53" s="4"/>
      <c r="AF53" s="5"/>
      <c r="AI53" s="3"/>
      <c r="AJ53" s="3"/>
      <c r="AK53" s="21"/>
      <c r="AL53" s="21"/>
      <c r="AM53" s="21"/>
      <c r="AN53" s="21"/>
      <c r="AO53" s="21"/>
      <c r="AP53" s="21"/>
      <c r="AQ53" s="21"/>
      <c r="AR53" s="21"/>
    </row>
    <row r="54" spans="1:56" ht="12.75">
      <c r="A54" s="46"/>
      <c r="B54" s="44">
        <v>1</v>
      </c>
      <c r="C54" s="44">
        <v>82.5</v>
      </c>
      <c r="D54" s="44" t="s">
        <v>22</v>
      </c>
      <c r="E54" s="44" t="s">
        <v>7</v>
      </c>
      <c r="F54" s="1">
        <v>34580</v>
      </c>
      <c r="G54" s="44" t="s">
        <v>36</v>
      </c>
      <c r="H54" s="2">
        <v>79.8</v>
      </c>
      <c r="I54" s="64">
        <v>0.6721</v>
      </c>
      <c r="J54" s="92">
        <v>185</v>
      </c>
      <c r="K54" s="93">
        <v>192.5</v>
      </c>
      <c r="L54" s="44">
        <v>195</v>
      </c>
      <c r="M54" s="44"/>
      <c r="N54" s="44">
        <f>L54</f>
        <v>195</v>
      </c>
      <c r="O54" s="49" t="e">
        <f>N54*#REF!</f>
        <v>#REF!</v>
      </c>
      <c r="R54" s="96"/>
      <c r="S54" s="77"/>
      <c r="V54" s="29"/>
      <c r="W54" s="78"/>
      <c r="Y54" s="29"/>
      <c r="Z54" s="96"/>
      <c r="AA54" s="77"/>
      <c r="AD54" s="29"/>
      <c r="AE54" s="4"/>
      <c r="AF54" s="5"/>
      <c r="AI54" s="3"/>
      <c r="AJ54" s="3"/>
      <c r="AK54" s="21"/>
      <c r="AL54" s="21"/>
      <c r="AM54" s="21"/>
      <c r="AN54" s="21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</row>
    <row r="55" spans="1:57" ht="12.75">
      <c r="A55" s="46"/>
      <c r="B55" s="44">
        <v>1</v>
      </c>
      <c r="C55" s="44">
        <v>90</v>
      </c>
      <c r="D55" s="44" t="s">
        <v>23</v>
      </c>
      <c r="E55" s="44" t="s">
        <v>7</v>
      </c>
      <c r="F55" s="1">
        <v>31929</v>
      </c>
      <c r="G55" s="44" t="s">
        <v>8</v>
      </c>
      <c r="H55" s="2">
        <v>83.9</v>
      </c>
      <c r="I55" s="64">
        <v>0.6122</v>
      </c>
      <c r="J55" s="44">
        <v>150</v>
      </c>
      <c r="K55" s="93">
        <v>160</v>
      </c>
      <c r="L55" s="44">
        <v>185</v>
      </c>
      <c r="M55" s="44"/>
      <c r="N55" s="100">
        <f>L55</f>
        <v>185</v>
      </c>
      <c r="O55" s="49" t="e">
        <f>N55*#REF!</f>
        <v>#REF!</v>
      </c>
      <c r="R55" s="96"/>
      <c r="S55" s="77"/>
      <c r="V55" s="29"/>
      <c r="W55" s="78"/>
      <c r="Y55" s="29"/>
      <c r="Z55" s="96"/>
      <c r="AA55" s="77"/>
      <c r="AD55" s="29"/>
      <c r="AE55" s="4"/>
      <c r="AF55" s="38"/>
      <c r="AH55" s="38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6" ht="12.75">
      <c r="A56" s="46"/>
      <c r="B56" s="44">
        <v>2</v>
      </c>
      <c r="C56" s="44">
        <v>90</v>
      </c>
      <c r="D56" s="44" t="s">
        <v>17</v>
      </c>
      <c r="E56" s="44" t="s">
        <v>7</v>
      </c>
      <c r="F56" s="1">
        <v>31506</v>
      </c>
      <c r="G56" s="44" t="s">
        <v>8</v>
      </c>
      <c r="H56" s="2">
        <v>88.2</v>
      </c>
      <c r="I56" s="64">
        <v>0.5926</v>
      </c>
      <c r="J56" s="92">
        <v>140</v>
      </c>
      <c r="K56" s="93">
        <v>155</v>
      </c>
      <c r="L56" s="147">
        <v>167.5</v>
      </c>
      <c r="M56" s="44"/>
      <c r="N56" s="44">
        <f>K56</f>
        <v>155</v>
      </c>
      <c r="O56" s="49" t="e">
        <f>N56*#REF!</f>
        <v>#REF!</v>
      </c>
      <c r="R56" s="96"/>
      <c r="S56" s="77"/>
      <c r="V56" s="29"/>
      <c r="W56" s="78"/>
      <c r="Y56" s="29"/>
      <c r="Z56" s="96"/>
      <c r="AA56" s="77"/>
      <c r="AD56" s="29"/>
      <c r="AE56" s="4"/>
      <c r="AF56" s="5"/>
      <c r="AI56" s="3"/>
      <c r="AJ56" s="3"/>
      <c r="AK56" s="21"/>
      <c r="AL56" s="21"/>
      <c r="AM56" s="21"/>
      <c r="AN56" s="21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</row>
    <row r="57" spans="1:57" s="3" customFormat="1" ht="12.75">
      <c r="A57" s="46"/>
      <c r="B57" s="44">
        <v>1</v>
      </c>
      <c r="C57" s="44">
        <v>100</v>
      </c>
      <c r="D57" s="44" t="s">
        <v>55</v>
      </c>
      <c r="E57" s="44" t="s">
        <v>7</v>
      </c>
      <c r="F57" s="1">
        <v>25847</v>
      </c>
      <c r="G57" s="44" t="s">
        <v>49</v>
      </c>
      <c r="H57" s="2">
        <v>100.1</v>
      </c>
      <c r="I57" s="64">
        <v>0.5588</v>
      </c>
      <c r="J57" s="44">
        <v>160</v>
      </c>
      <c r="K57" s="44">
        <v>175</v>
      </c>
      <c r="L57" s="147">
        <v>190</v>
      </c>
      <c r="M57" s="44"/>
      <c r="N57" s="44">
        <f>K57</f>
        <v>175</v>
      </c>
      <c r="O57" s="49" t="e">
        <f>N57*#REF!</f>
        <v>#REF!</v>
      </c>
      <c r="P57" s="29"/>
      <c r="Q57" s="29"/>
      <c r="R57" s="96"/>
      <c r="S57" s="77"/>
      <c r="T57" s="96"/>
      <c r="U57" s="77"/>
      <c r="V57" s="29"/>
      <c r="W57" s="78"/>
      <c r="X57" s="29"/>
      <c r="Y57" s="29"/>
      <c r="Z57" s="96"/>
      <c r="AA57" s="77"/>
      <c r="AB57" s="96"/>
      <c r="AC57" s="77"/>
      <c r="AD57" s="29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2.75">
      <c r="A58" s="46"/>
      <c r="B58" s="44">
        <v>1</v>
      </c>
      <c r="C58" s="44">
        <v>100</v>
      </c>
      <c r="D58" s="44" t="s">
        <v>11</v>
      </c>
      <c r="E58" s="44" t="s">
        <v>7</v>
      </c>
      <c r="F58" s="1">
        <v>34634</v>
      </c>
      <c r="G58" s="44" t="s">
        <v>8</v>
      </c>
      <c r="H58" s="2">
        <v>96.9</v>
      </c>
      <c r="I58" s="64">
        <v>0.5622</v>
      </c>
      <c r="J58" s="44">
        <v>215</v>
      </c>
      <c r="K58" s="93">
        <v>222.5</v>
      </c>
      <c r="L58" s="44">
        <v>231</v>
      </c>
      <c r="M58" s="44"/>
      <c r="N58" s="100">
        <f>L58</f>
        <v>231</v>
      </c>
      <c r="O58" s="49" t="e">
        <f>N58*#REF!</f>
        <v>#REF!</v>
      </c>
      <c r="R58" s="96"/>
      <c r="S58" s="77"/>
      <c r="V58" s="29"/>
      <c r="W58" s="78"/>
      <c r="Y58" s="29"/>
      <c r="Z58" s="96"/>
      <c r="AA58" s="77"/>
      <c r="AD58" s="29"/>
      <c r="AE58" s="14"/>
      <c r="AF58" s="42"/>
      <c r="AG58" s="14"/>
      <c r="AH58" s="42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s="116" customFormat="1" ht="13.5" thickBot="1">
      <c r="A59" s="53"/>
      <c r="B59" s="45">
        <v>2</v>
      </c>
      <c r="C59" s="45">
        <v>100</v>
      </c>
      <c r="D59" s="140" t="s">
        <v>40</v>
      </c>
      <c r="E59" s="140" t="s">
        <v>7</v>
      </c>
      <c r="F59" s="159">
        <v>32382</v>
      </c>
      <c r="G59" s="160" t="s">
        <v>8</v>
      </c>
      <c r="H59" s="161">
        <v>93</v>
      </c>
      <c r="I59" s="143">
        <v>0.5744</v>
      </c>
      <c r="J59" s="45">
        <v>160</v>
      </c>
      <c r="K59" s="163">
        <v>175</v>
      </c>
      <c r="L59" s="162">
        <v>192.5</v>
      </c>
      <c r="M59" s="45"/>
      <c r="N59" s="164">
        <f>K59</f>
        <v>175</v>
      </c>
      <c r="O59" s="50" t="e">
        <f>N59*#REF!</f>
        <v>#REF!</v>
      </c>
      <c r="P59" s="29"/>
      <c r="Q59" s="29"/>
      <c r="R59" s="96"/>
      <c r="S59" s="77"/>
      <c r="T59" s="96"/>
      <c r="U59" s="77"/>
      <c r="V59" s="29"/>
      <c r="W59" s="78"/>
      <c r="X59" s="29"/>
      <c r="Y59" s="29"/>
      <c r="Z59" s="96"/>
      <c r="AA59" s="77"/>
      <c r="AB59" s="96"/>
      <c r="AC59" s="77"/>
      <c r="AD59" s="29"/>
      <c r="AE59" s="146"/>
      <c r="AF59" s="42"/>
      <c r="AG59" s="28"/>
      <c r="AH59" s="42"/>
      <c r="AI59" s="28"/>
      <c r="AJ59" s="28"/>
      <c r="AK59" s="28"/>
      <c r="AL59" s="28"/>
      <c r="AM59" s="28"/>
      <c r="AN59" s="42"/>
      <c r="AO59" s="28"/>
      <c r="AP59" s="42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44" s="3" customFormat="1" ht="12.75">
      <c r="A60" s="29"/>
      <c r="B60" s="29"/>
      <c r="C60" s="29"/>
      <c r="D60" s="29"/>
      <c r="E60" s="29"/>
      <c r="F60" s="29"/>
      <c r="G60" s="29"/>
      <c r="H60" s="30"/>
      <c r="I60" s="77"/>
      <c r="J60" s="29"/>
      <c r="K60" s="78"/>
      <c r="L60" s="78"/>
      <c r="M60" s="29"/>
      <c r="N60" s="96"/>
      <c r="O60" s="77"/>
      <c r="P60" s="29"/>
      <c r="Q60" s="29"/>
      <c r="R60" s="29"/>
      <c r="S60" s="29"/>
      <c r="T60" s="96"/>
      <c r="U60" s="77"/>
      <c r="V60" s="96"/>
      <c r="W60" s="77"/>
      <c r="X60" s="29"/>
      <c r="Y60" s="78"/>
      <c r="Z60" s="29"/>
      <c r="AA60" s="29"/>
      <c r="AB60" s="96"/>
      <c r="AC60" s="77"/>
      <c r="AD60" s="96"/>
      <c r="AE60" s="77"/>
      <c r="AF60" s="29"/>
      <c r="AG60" s="4"/>
      <c r="AH60" s="38"/>
      <c r="AI60" s="4"/>
      <c r="AJ60" s="38"/>
      <c r="AO60" s="4"/>
      <c r="AP60" s="38"/>
      <c r="AQ60" s="4"/>
      <c r="AR60" s="38"/>
    </row>
    <row r="61" spans="1:44" s="3" customFormat="1" ht="12.75">
      <c r="A61" s="29"/>
      <c r="B61" s="29"/>
      <c r="C61" s="29"/>
      <c r="D61" s="29"/>
      <c r="E61" s="29"/>
      <c r="F61" s="29"/>
      <c r="G61" s="29"/>
      <c r="H61" s="30"/>
      <c r="I61" s="77"/>
      <c r="J61" s="29"/>
      <c r="K61" s="78"/>
      <c r="L61" s="78"/>
      <c r="M61" s="29"/>
      <c r="N61" s="96"/>
      <c r="O61" s="77"/>
      <c r="P61" s="29"/>
      <c r="Q61" s="29"/>
      <c r="R61" s="29"/>
      <c r="S61" s="29"/>
      <c r="T61" s="96"/>
      <c r="U61" s="77"/>
      <c r="V61" s="96"/>
      <c r="W61" s="77"/>
      <c r="X61" s="29"/>
      <c r="Y61" s="78"/>
      <c r="Z61" s="29"/>
      <c r="AA61" s="29"/>
      <c r="AB61" s="96"/>
      <c r="AC61" s="77"/>
      <c r="AD61" s="96"/>
      <c r="AE61" s="77"/>
      <c r="AF61" s="29"/>
      <c r="AG61" s="4"/>
      <c r="AH61" s="38"/>
      <c r="AI61" s="4"/>
      <c r="AJ61" s="38"/>
      <c r="AO61" s="4"/>
      <c r="AP61" s="38"/>
      <c r="AQ61" s="4"/>
      <c r="AR61" s="38"/>
    </row>
    <row r="62" spans="1:44" s="3" customFormat="1" ht="12.75">
      <c r="A62" s="29"/>
      <c r="B62" s="29"/>
      <c r="C62" s="29"/>
      <c r="D62" s="29"/>
      <c r="E62" s="29"/>
      <c r="F62" s="29"/>
      <c r="G62" s="29"/>
      <c r="H62" s="30"/>
      <c r="I62" s="77"/>
      <c r="J62" s="29"/>
      <c r="K62" s="78"/>
      <c r="L62" s="78"/>
      <c r="M62" s="29"/>
      <c r="N62" s="96"/>
      <c r="O62" s="77"/>
      <c r="P62" s="29"/>
      <c r="Q62" s="29"/>
      <c r="R62" s="29"/>
      <c r="S62" s="29"/>
      <c r="T62" s="96"/>
      <c r="U62" s="77"/>
      <c r="V62" s="96"/>
      <c r="W62" s="77"/>
      <c r="X62" s="29"/>
      <c r="Y62" s="78"/>
      <c r="Z62" s="29"/>
      <c r="AA62" s="29"/>
      <c r="AB62" s="96"/>
      <c r="AC62" s="77"/>
      <c r="AD62" s="96"/>
      <c r="AE62" s="77"/>
      <c r="AF62" s="29"/>
      <c r="AG62" s="4"/>
      <c r="AH62" s="38"/>
      <c r="AI62" s="4"/>
      <c r="AJ62" s="38"/>
      <c r="AO62" s="4"/>
      <c r="AP62" s="38"/>
      <c r="AQ62" s="4"/>
      <c r="AR62" s="38"/>
    </row>
    <row r="63" spans="1:44" s="3" customFormat="1" ht="12.75">
      <c r="A63" s="29"/>
      <c r="B63" s="29"/>
      <c r="C63" s="29"/>
      <c r="D63" s="29"/>
      <c r="E63" s="29"/>
      <c r="F63" s="29"/>
      <c r="G63" s="29"/>
      <c r="H63" s="30"/>
      <c r="I63" s="77"/>
      <c r="J63" s="29"/>
      <c r="K63" s="78"/>
      <c r="L63" s="78"/>
      <c r="M63" s="29"/>
      <c r="N63" s="96"/>
      <c r="O63" s="77"/>
      <c r="P63" s="29"/>
      <c r="Q63" s="29"/>
      <c r="R63" s="29"/>
      <c r="S63" s="29"/>
      <c r="T63" s="96"/>
      <c r="U63" s="77"/>
      <c r="V63" s="96"/>
      <c r="W63" s="77"/>
      <c r="X63" s="29"/>
      <c r="Y63" s="78"/>
      <c r="Z63" s="29"/>
      <c r="AA63" s="29"/>
      <c r="AB63" s="96"/>
      <c r="AC63" s="77"/>
      <c r="AD63" s="96"/>
      <c r="AE63" s="77"/>
      <c r="AF63" s="29"/>
      <c r="AG63" s="4"/>
      <c r="AH63" s="38"/>
      <c r="AI63" s="4"/>
      <c r="AJ63" s="38"/>
      <c r="AO63" s="4"/>
      <c r="AP63" s="38"/>
      <c r="AQ63" s="4"/>
      <c r="AR63" s="38"/>
    </row>
    <row r="64" spans="1:44" s="3" customFormat="1" ht="12.75">
      <c r="A64" s="29"/>
      <c r="B64" s="29"/>
      <c r="C64" s="29"/>
      <c r="D64" s="29"/>
      <c r="E64" s="29"/>
      <c r="F64" s="29"/>
      <c r="G64" s="29"/>
      <c r="H64" s="30"/>
      <c r="I64" s="77"/>
      <c r="J64" s="29"/>
      <c r="K64" s="78"/>
      <c r="L64" s="78"/>
      <c r="M64" s="29"/>
      <c r="N64" s="96"/>
      <c r="O64" s="77"/>
      <c r="P64" s="29"/>
      <c r="Q64" s="29"/>
      <c r="R64" s="29"/>
      <c r="S64" s="29"/>
      <c r="T64" s="96"/>
      <c r="U64" s="77"/>
      <c r="V64" s="96"/>
      <c r="W64" s="77"/>
      <c r="X64" s="29"/>
      <c r="Y64" s="78"/>
      <c r="Z64" s="29"/>
      <c r="AA64" s="29"/>
      <c r="AB64" s="96"/>
      <c r="AC64" s="77"/>
      <c r="AD64" s="96"/>
      <c r="AE64" s="77"/>
      <c r="AF64" s="29"/>
      <c r="AG64" s="4"/>
      <c r="AH64" s="38"/>
      <c r="AI64" s="4"/>
      <c r="AJ64" s="38"/>
      <c r="AO64" s="4"/>
      <c r="AP64" s="38"/>
      <c r="AQ64" s="4"/>
      <c r="AR64" s="38"/>
    </row>
    <row r="65" spans="1:44" s="3" customFormat="1" ht="12.75">
      <c r="A65" s="29"/>
      <c r="B65" s="29"/>
      <c r="C65" s="29"/>
      <c r="D65" s="29"/>
      <c r="E65" s="29"/>
      <c r="F65" s="29"/>
      <c r="G65" s="29"/>
      <c r="H65" s="30"/>
      <c r="I65" s="77"/>
      <c r="J65" s="29"/>
      <c r="K65" s="78"/>
      <c r="L65" s="78"/>
      <c r="M65" s="29"/>
      <c r="N65" s="96"/>
      <c r="O65" s="77"/>
      <c r="P65" s="29"/>
      <c r="Q65" s="29"/>
      <c r="R65" s="29"/>
      <c r="S65" s="29"/>
      <c r="T65" s="96"/>
      <c r="U65" s="77"/>
      <c r="V65" s="96"/>
      <c r="W65" s="77"/>
      <c r="X65" s="29"/>
      <c r="Y65" s="78"/>
      <c r="Z65" s="29"/>
      <c r="AA65" s="29"/>
      <c r="AB65" s="96"/>
      <c r="AC65" s="77"/>
      <c r="AD65" s="96"/>
      <c r="AE65" s="77"/>
      <c r="AF65" s="29"/>
      <c r="AG65" s="4"/>
      <c r="AH65" s="38"/>
      <c r="AI65" s="4"/>
      <c r="AJ65" s="38"/>
      <c r="AO65" s="4"/>
      <c r="AP65" s="38"/>
      <c r="AQ65" s="4"/>
      <c r="AR65" s="38"/>
    </row>
    <row r="66" spans="1:44" s="3" customFormat="1" ht="12.75">
      <c r="A66" s="29"/>
      <c r="B66" s="29"/>
      <c r="C66" s="29"/>
      <c r="D66" s="29"/>
      <c r="E66" s="29"/>
      <c r="F66" s="29"/>
      <c r="G66" s="29"/>
      <c r="H66" s="30"/>
      <c r="I66" s="77"/>
      <c r="J66" s="29"/>
      <c r="K66" s="78"/>
      <c r="L66" s="78"/>
      <c r="M66" s="29"/>
      <c r="N66" s="96"/>
      <c r="O66" s="77"/>
      <c r="P66" s="29"/>
      <c r="Q66" s="29"/>
      <c r="R66" s="29"/>
      <c r="S66" s="29"/>
      <c r="T66" s="96"/>
      <c r="U66" s="77"/>
      <c r="V66" s="96"/>
      <c r="W66" s="77"/>
      <c r="X66" s="29"/>
      <c r="Y66" s="78"/>
      <c r="Z66" s="29"/>
      <c r="AA66" s="29"/>
      <c r="AB66" s="96"/>
      <c r="AC66" s="77"/>
      <c r="AD66" s="96"/>
      <c r="AE66" s="77"/>
      <c r="AF66" s="29"/>
      <c r="AG66" s="4"/>
      <c r="AH66" s="38"/>
      <c r="AI66" s="4"/>
      <c r="AJ66" s="38"/>
      <c r="AO66" s="4"/>
      <c r="AP66" s="38"/>
      <c r="AQ66" s="4"/>
      <c r="AR66" s="38"/>
    </row>
    <row r="67" spans="1:44" s="3" customFormat="1" ht="12.75">
      <c r="A67" s="29"/>
      <c r="B67" s="29"/>
      <c r="C67" s="29"/>
      <c r="D67" s="29"/>
      <c r="E67" s="29"/>
      <c r="F67" s="29"/>
      <c r="G67" s="29"/>
      <c r="H67" s="30"/>
      <c r="I67" s="77"/>
      <c r="J67" s="29"/>
      <c r="K67" s="78"/>
      <c r="L67" s="78"/>
      <c r="M67" s="29"/>
      <c r="N67" s="96"/>
      <c r="O67" s="77"/>
      <c r="P67" s="29"/>
      <c r="Q67" s="29"/>
      <c r="R67" s="29"/>
      <c r="S67" s="29"/>
      <c r="T67" s="96"/>
      <c r="U67" s="77"/>
      <c r="V67" s="96"/>
      <c r="W67" s="77"/>
      <c r="X67" s="29"/>
      <c r="Y67" s="78"/>
      <c r="Z67" s="29"/>
      <c r="AA67" s="29"/>
      <c r="AB67" s="96"/>
      <c r="AC67" s="77"/>
      <c r="AD67" s="96"/>
      <c r="AE67" s="77"/>
      <c r="AF67" s="29"/>
      <c r="AG67" s="4"/>
      <c r="AH67" s="38"/>
      <c r="AI67" s="4"/>
      <c r="AJ67" s="38"/>
      <c r="AO67" s="4"/>
      <c r="AP67" s="38"/>
      <c r="AQ67" s="4"/>
      <c r="AR67" s="38"/>
    </row>
    <row r="68" spans="1:44" s="3" customFormat="1" ht="12.75">
      <c r="A68" s="29"/>
      <c r="B68" s="29"/>
      <c r="C68" s="29"/>
      <c r="D68" s="29"/>
      <c r="E68" s="29"/>
      <c r="F68" s="29"/>
      <c r="G68" s="29"/>
      <c r="H68" s="30"/>
      <c r="I68" s="77"/>
      <c r="J68" s="29"/>
      <c r="K68" s="78"/>
      <c r="L68" s="78"/>
      <c r="M68" s="29"/>
      <c r="N68" s="96"/>
      <c r="O68" s="77"/>
      <c r="P68" s="29"/>
      <c r="Q68" s="29"/>
      <c r="R68" s="29"/>
      <c r="S68" s="29"/>
      <c r="T68" s="96"/>
      <c r="U68" s="77"/>
      <c r="V68" s="96"/>
      <c r="W68" s="77"/>
      <c r="X68" s="29"/>
      <c r="Y68" s="78"/>
      <c r="Z68" s="29"/>
      <c r="AA68" s="29"/>
      <c r="AB68" s="96"/>
      <c r="AC68" s="77"/>
      <c r="AD68" s="96"/>
      <c r="AE68" s="77"/>
      <c r="AF68" s="29"/>
      <c r="AG68" s="4"/>
      <c r="AH68" s="38"/>
      <c r="AI68" s="4"/>
      <c r="AJ68" s="38"/>
      <c r="AO68" s="4"/>
      <c r="AP68" s="38"/>
      <c r="AQ68" s="4"/>
      <c r="AR68" s="38"/>
    </row>
    <row r="69" spans="1:44" s="3" customFormat="1" ht="12.75">
      <c r="A69" s="29"/>
      <c r="B69" s="29"/>
      <c r="C69" s="29"/>
      <c r="D69" s="29"/>
      <c r="E69" s="29"/>
      <c r="F69" s="29"/>
      <c r="G69" s="29"/>
      <c r="H69" s="30"/>
      <c r="I69" s="77"/>
      <c r="J69" s="29"/>
      <c r="K69" s="78"/>
      <c r="L69" s="78"/>
      <c r="M69" s="29"/>
      <c r="N69" s="96"/>
      <c r="O69" s="77"/>
      <c r="P69" s="29"/>
      <c r="Q69" s="29"/>
      <c r="R69" s="29"/>
      <c r="S69" s="29"/>
      <c r="T69" s="96"/>
      <c r="U69" s="77"/>
      <c r="V69" s="96"/>
      <c r="W69" s="77"/>
      <c r="X69" s="29"/>
      <c r="Y69" s="78"/>
      <c r="Z69" s="29"/>
      <c r="AA69" s="29"/>
      <c r="AB69" s="96"/>
      <c r="AC69" s="77"/>
      <c r="AD69" s="96"/>
      <c r="AE69" s="77"/>
      <c r="AF69" s="29"/>
      <c r="AG69" s="4"/>
      <c r="AH69" s="38"/>
      <c r="AI69" s="4"/>
      <c r="AJ69" s="38"/>
      <c r="AO69" s="4"/>
      <c r="AP69" s="38"/>
      <c r="AQ69" s="4"/>
      <c r="AR69" s="38"/>
    </row>
    <row r="70" spans="1:44" s="3" customFormat="1" ht="12.75">
      <c r="A70" s="29"/>
      <c r="B70" s="29"/>
      <c r="C70" s="29"/>
      <c r="D70" s="29"/>
      <c r="E70" s="29"/>
      <c r="F70" s="29"/>
      <c r="G70" s="29"/>
      <c r="H70" s="30"/>
      <c r="I70" s="77"/>
      <c r="J70" s="29"/>
      <c r="K70" s="78"/>
      <c r="L70" s="78"/>
      <c r="M70" s="29"/>
      <c r="N70" s="96"/>
      <c r="O70" s="77"/>
      <c r="P70" s="29"/>
      <c r="Q70" s="29"/>
      <c r="R70" s="29"/>
      <c r="S70" s="29"/>
      <c r="T70" s="96"/>
      <c r="U70" s="77"/>
      <c r="V70" s="96"/>
      <c r="W70" s="77"/>
      <c r="X70" s="29"/>
      <c r="Y70" s="78"/>
      <c r="Z70" s="29"/>
      <c r="AA70" s="29"/>
      <c r="AB70" s="96"/>
      <c r="AC70" s="77"/>
      <c r="AD70" s="96"/>
      <c r="AE70" s="77"/>
      <c r="AF70" s="29"/>
      <c r="AG70" s="4"/>
      <c r="AH70" s="38"/>
      <c r="AI70" s="4"/>
      <c r="AJ70" s="38"/>
      <c r="AO70" s="4"/>
      <c r="AP70" s="38"/>
      <c r="AQ70" s="4"/>
      <c r="AR70" s="38"/>
    </row>
    <row r="71" spans="1:44" s="3" customFormat="1" ht="12.75">
      <c r="A71" s="29"/>
      <c r="B71" s="29"/>
      <c r="C71" s="29"/>
      <c r="D71" s="29"/>
      <c r="E71" s="29"/>
      <c r="F71" s="29"/>
      <c r="G71" s="29"/>
      <c r="H71" s="30"/>
      <c r="I71" s="77"/>
      <c r="J71" s="29"/>
      <c r="K71" s="78"/>
      <c r="L71" s="78"/>
      <c r="M71" s="29"/>
      <c r="N71" s="96"/>
      <c r="O71" s="77"/>
      <c r="P71" s="29"/>
      <c r="Q71" s="29"/>
      <c r="R71" s="29"/>
      <c r="S71" s="29"/>
      <c r="T71" s="96"/>
      <c r="U71" s="77"/>
      <c r="V71" s="96"/>
      <c r="W71" s="77"/>
      <c r="X71" s="29"/>
      <c r="Y71" s="78"/>
      <c r="Z71" s="29"/>
      <c r="AA71" s="29"/>
      <c r="AB71" s="96"/>
      <c r="AC71" s="77"/>
      <c r="AD71" s="96"/>
      <c r="AE71" s="77"/>
      <c r="AF71" s="29"/>
      <c r="AG71" s="4"/>
      <c r="AH71" s="38"/>
      <c r="AI71" s="4"/>
      <c r="AJ71" s="38"/>
      <c r="AO71" s="4"/>
      <c r="AP71" s="38"/>
      <c r="AQ71" s="4"/>
      <c r="AR71" s="38"/>
    </row>
    <row r="72" spans="1:44" s="3" customFormat="1" ht="12.75">
      <c r="A72" s="29"/>
      <c r="B72" s="29"/>
      <c r="C72" s="29"/>
      <c r="D72" s="29"/>
      <c r="E72" s="29"/>
      <c r="F72" s="29"/>
      <c r="G72" s="29"/>
      <c r="H72" s="30"/>
      <c r="I72" s="77"/>
      <c r="J72" s="29"/>
      <c r="K72" s="78"/>
      <c r="L72" s="78"/>
      <c r="M72" s="29"/>
      <c r="N72" s="96"/>
      <c r="O72" s="77"/>
      <c r="P72" s="29"/>
      <c r="Q72" s="29"/>
      <c r="R72" s="29"/>
      <c r="S72" s="29"/>
      <c r="T72" s="96"/>
      <c r="U72" s="77"/>
      <c r="V72" s="96"/>
      <c r="W72" s="77"/>
      <c r="X72" s="29"/>
      <c r="Y72" s="78"/>
      <c r="Z72" s="29"/>
      <c r="AA72" s="29"/>
      <c r="AB72" s="96"/>
      <c r="AC72" s="77"/>
      <c r="AD72" s="96"/>
      <c r="AE72" s="77"/>
      <c r="AF72" s="29"/>
      <c r="AG72" s="4"/>
      <c r="AH72" s="38"/>
      <c r="AI72" s="4"/>
      <c r="AJ72" s="38"/>
      <c r="AO72" s="4"/>
      <c r="AP72" s="38"/>
      <c r="AQ72" s="4"/>
      <c r="AR72" s="38"/>
    </row>
    <row r="73" spans="1:44" s="3" customFormat="1" ht="12.75">
      <c r="A73" s="29"/>
      <c r="B73" s="29"/>
      <c r="C73" s="29"/>
      <c r="D73" s="29"/>
      <c r="E73" s="29"/>
      <c r="F73" s="29"/>
      <c r="G73" s="29"/>
      <c r="H73" s="30"/>
      <c r="I73" s="77"/>
      <c r="J73" s="29"/>
      <c r="K73" s="78"/>
      <c r="L73" s="78"/>
      <c r="M73" s="29"/>
      <c r="N73" s="96"/>
      <c r="O73" s="77"/>
      <c r="P73" s="29"/>
      <c r="Q73" s="29"/>
      <c r="R73" s="29"/>
      <c r="S73" s="29"/>
      <c r="T73" s="96"/>
      <c r="U73" s="77"/>
      <c r="V73" s="96"/>
      <c r="W73" s="77"/>
      <c r="X73" s="29"/>
      <c r="Y73" s="78"/>
      <c r="Z73" s="29"/>
      <c r="AA73" s="29"/>
      <c r="AB73" s="96"/>
      <c r="AC73" s="77"/>
      <c r="AD73" s="96"/>
      <c r="AE73" s="77"/>
      <c r="AF73" s="29"/>
      <c r="AG73" s="4"/>
      <c r="AH73" s="38"/>
      <c r="AI73" s="4"/>
      <c r="AJ73" s="38"/>
      <c r="AO73" s="4"/>
      <c r="AP73" s="38"/>
      <c r="AQ73" s="4"/>
      <c r="AR73" s="38"/>
    </row>
    <row r="74" spans="1:44" s="3" customFormat="1" ht="12.75">
      <c r="A74" s="29"/>
      <c r="B74" s="29"/>
      <c r="C74" s="29"/>
      <c r="D74" s="29"/>
      <c r="E74" s="29"/>
      <c r="F74" s="29"/>
      <c r="G74" s="29"/>
      <c r="H74" s="30"/>
      <c r="I74" s="77"/>
      <c r="J74" s="29"/>
      <c r="K74" s="78"/>
      <c r="L74" s="78"/>
      <c r="M74" s="29"/>
      <c r="N74" s="96"/>
      <c r="O74" s="77"/>
      <c r="P74" s="29"/>
      <c r="Q74" s="29"/>
      <c r="R74" s="29"/>
      <c r="S74" s="29"/>
      <c r="T74" s="96"/>
      <c r="U74" s="77"/>
      <c r="V74" s="96"/>
      <c r="W74" s="77"/>
      <c r="X74" s="29"/>
      <c r="Y74" s="78"/>
      <c r="Z74" s="29"/>
      <c r="AA74" s="29"/>
      <c r="AB74" s="96"/>
      <c r="AC74" s="77"/>
      <c r="AD74" s="96"/>
      <c r="AE74" s="77"/>
      <c r="AF74" s="29"/>
      <c r="AG74" s="4"/>
      <c r="AH74" s="38"/>
      <c r="AI74" s="4"/>
      <c r="AJ74" s="38"/>
      <c r="AO74" s="4"/>
      <c r="AP74" s="38"/>
      <c r="AQ74" s="4"/>
      <c r="AR74" s="38"/>
    </row>
    <row r="75" spans="1:44" s="3" customFormat="1" ht="12.75">
      <c r="A75" s="29"/>
      <c r="B75" s="29"/>
      <c r="C75" s="29"/>
      <c r="D75" s="29"/>
      <c r="E75" s="29"/>
      <c r="F75" s="29"/>
      <c r="G75" s="29"/>
      <c r="H75" s="30"/>
      <c r="I75" s="77"/>
      <c r="J75" s="29"/>
      <c r="K75" s="78"/>
      <c r="L75" s="78"/>
      <c r="M75" s="29"/>
      <c r="N75" s="96"/>
      <c r="O75" s="77"/>
      <c r="P75" s="29"/>
      <c r="Q75" s="29"/>
      <c r="R75" s="29"/>
      <c r="S75" s="29"/>
      <c r="T75" s="96"/>
      <c r="U75" s="77"/>
      <c r="V75" s="96"/>
      <c r="W75" s="77"/>
      <c r="X75" s="29"/>
      <c r="Y75" s="78"/>
      <c r="Z75" s="29"/>
      <c r="AA75" s="29"/>
      <c r="AB75" s="96"/>
      <c r="AC75" s="77"/>
      <c r="AD75" s="96"/>
      <c r="AE75" s="77"/>
      <c r="AF75" s="29"/>
      <c r="AG75" s="4"/>
      <c r="AH75" s="38"/>
      <c r="AI75" s="4"/>
      <c r="AJ75" s="38"/>
      <c r="AO75" s="4"/>
      <c r="AP75" s="38"/>
      <c r="AQ75" s="4"/>
      <c r="AR75" s="38"/>
    </row>
    <row r="76" spans="1:44" s="3" customFormat="1" ht="12.75">
      <c r="A76" s="29"/>
      <c r="B76" s="29"/>
      <c r="C76" s="29"/>
      <c r="D76" s="29"/>
      <c r="E76" s="29"/>
      <c r="F76" s="29"/>
      <c r="G76" s="29"/>
      <c r="H76" s="30"/>
      <c r="I76" s="77"/>
      <c r="J76" s="29"/>
      <c r="K76" s="78"/>
      <c r="L76" s="78"/>
      <c r="M76" s="29"/>
      <c r="N76" s="96"/>
      <c r="O76" s="77"/>
      <c r="P76" s="29"/>
      <c r="Q76" s="29"/>
      <c r="R76" s="29"/>
      <c r="S76" s="29"/>
      <c r="T76" s="96"/>
      <c r="U76" s="77"/>
      <c r="V76" s="96"/>
      <c r="W76" s="77"/>
      <c r="X76" s="29"/>
      <c r="Y76" s="78"/>
      <c r="Z76" s="29"/>
      <c r="AA76" s="29"/>
      <c r="AB76" s="96"/>
      <c r="AC76" s="77"/>
      <c r="AD76" s="96"/>
      <c r="AE76" s="77"/>
      <c r="AF76" s="29"/>
      <c r="AG76" s="4"/>
      <c r="AH76" s="38"/>
      <c r="AI76" s="4"/>
      <c r="AJ76" s="38"/>
      <c r="AO76" s="4"/>
      <c r="AP76" s="38"/>
      <c r="AQ76" s="4"/>
      <c r="AR76" s="38"/>
    </row>
    <row r="77" spans="1:44" s="3" customFormat="1" ht="12.75">
      <c r="A77" s="29"/>
      <c r="B77" s="29"/>
      <c r="C77" s="29"/>
      <c r="D77" s="29"/>
      <c r="E77" s="29"/>
      <c r="F77" s="29"/>
      <c r="G77" s="29"/>
      <c r="H77" s="30"/>
      <c r="I77" s="77"/>
      <c r="J77" s="29"/>
      <c r="K77" s="78"/>
      <c r="L77" s="78"/>
      <c r="M77" s="29"/>
      <c r="N77" s="96"/>
      <c r="O77" s="77"/>
      <c r="P77" s="29"/>
      <c r="Q77" s="29"/>
      <c r="R77" s="29"/>
      <c r="S77" s="29"/>
      <c r="T77" s="96"/>
      <c r="U77" s="77"/>
      <c r="V77" s="96"/>
      <c r="W77" s="77"/>
      <c r="X77" s="29"/>
      <c r="Y77" s="78"/>
      <c r="Z77" s="29"/>
      <c r="AA77" s="29"/>
      <c r="AB77" s="96"/>
      <c r="AC77" s="77"/>
      <c r="AD77" s="96"/>
      <c r="AE77" s="77"/>
      <c r="AF77" s="29"/>
      <c r="AG77" s="4"/>
      <c r="AH77" s="38"/>
      <c r="AI77" s="4"/>
      <c r="AJ77" s="38"/>
      <c r="AO77" s="4"/>
      <c r="AP77" s="38"/>
      <c r="AQ77" s="4"/>
      <c r="AR77" s="38"/>
    </row>
    <row r="78" spans="1:44" s="3" customFormat="1" ht="12.75">
      <c r="A78" s="29"/>
      <c r="B78" s="29"/>
      <c r="C78" s="29"/>
      <c r="D78" s="29"/>
      <c r="E78" s="29"/>
      <c r="F78" s="29"/>
      <c r="G78" s="29"/>
      <c r="H78" s="30"/>
      <c r="I78" s="77"/>
      <c r="J78" s="29"/>
      <c r="K78" s="78"/>
      <c r="L78" s="78"/>
      <c r="M78" s="29"/>
      <c r="N78" s="96"/>
      <c r="O78" s="77"/>
      <c r="P78" s="29"/>
      <c r="Q78" s="29"/>
      <c r="R78" s="29"/>
      <c r="S78" s="29"/>
      <c r="T78" s="96"/>
      <c r="U78" s="77"/>
      <c r="V78" s="96"/>
      <c r="W78" s="77"/>
      <c r="X78" s="29"/>
      <c r="Y78" s="78"/>
      <c r="Z78" s="29"/>
      <c r="AA78" s="29"/>
      <c r="AB78" s="96"/>
      <c r="AC78" s="77"/>
      <c r="AD78" s="96"/>
      <c r="AE78" s="77"/>
      <c r="AF78" s="29"/>
      <c r="AG78" s="4"/>
      <c r="AH78" s="38"/>
      <c r="AI78" s="4"/>
      <c r="AJ78" s="38"/>
      <c r="AO78" s="4"/>
      <c r="AP78" s="38"/>
      <c r="AQ78" s="4"/>
      <c r="AR78" s="38"/>
    </row>
    <row r="79" spans="1:44" s="3" customFormat="1" ht="12.75">
      <c r="A79" s="29"/>
      <c r="B79" s="29"/>
      <c r="C79" s="29"/>
      <c r="D79" s="29"/>
      <c r="E79" s="29"/>
      <c r="F79" s="29"/>
      <c r="G79" s="29"/>
      <c r="H79" s="30"/>
      <c r="I79" s="77"/>
      <c r="J79" s="29"/>
      <c r="K79" s="78"/>
      <c r="L79" s="78"/>
      <c r="M79" s="29"/>
      <c r="N79" s="96"/>
      <c r="O79" s="77"/>
      <c r="P79" s="29"/>
      <c r="Q79" s="29"/>
      <c r="R79" s="29"/>
      <c r="S79" s="29"/>
      <c r="T79" s="96"/>
      <c r="U79" s="77"/>
      <c r="V79" s="96"/>
      <c r="W79" s="77"/>
      <c r="X79" s="29"/>
      <c r="Y79" s="78"/>
      <c r="Z79" s="29"/>
      <c r="AA79" s="29"/>
      <c r="AB79" s="96"/>
      <c r="AC79" s="77"/>
      <c r="AD79" s="96"/>
      <c r="AE79" s="77"/>
      <c r="AF79" s="29"/>
      <c r="AG79" s="4"/>
      <c r="AH79" s="38"/>
      <c r="AI79" s="4"/>
      <c r="AJ79" s="38"/>
      <c r="AO79" s="4"/>
      <c r="AP79" s="38"/>
      <c r="AQ79" s="4"/>
      <c r="AR79" s="38"/>
    </row>
    <row r="80" spans="1:44" s="3" customFormat="1" ht="12.75">
      <c r="A80" s="29"/>
      <c r="B80" s="29"/>
      <c r="C80" s="29"/>
      <c r="D80" s="29"/>
      <c r="E80" s="29"/>
      <c r="F80" s="29"/>
      <c r="G80" s="29"/>
      <c r="H80" s="30"/>
      <c r="I80" s="77"/>
      <c r="J80" s="29"/>
      <c r="K80" s="78"/>
      <c r="L80" s="78"/>
      <c r="M80" s="29"/>
      <c r="N80" s="96"/>
      <c r="O80" s="77"/>
      <c r="P80" s="29"/>
      <c r="Q80" s="29"/>
      <c r="R80" s="29"/>
      <c r="S80" s="29"/>
      <c r="T80" s="96"/>
      <c r="U80" s="77"/>
      <c r="V80" s="96"/>
      <c r="W80" s="77"/>
      <c r="X80" s="29"/>
      <c r="Y80" s="78"/>
      <c r="Z80" s="29"/>
      <c r="AA80" s="29"/>
      <c r="AB80" s="96"/>
      <c r="AC80" s="77"/>
      <c r="AD80" s="96"/>
      <c r="AE80" s="77"/>
      <c r="AF80" s="29"/>
      <c r="AG80" s="4"/>
      <c r="AH80" s="38"/>
      <c r="AI80" s="4"/>
      <c r="AJ80" s="38"/>
      <c r="AO80" s="4"/>
      <c r="AP80" s="38"/>
      <c r="AQ80" s="4"/>
      <c r="AR80" s="38"/>
    </row>
    <row r="81" spans="1:44" s="3" customFormat="1" ht="12.75">
      <c r="A81" s="29"/>
      <c r="B81" s="29"/>
      <c r="C81" s="29"/>
      <c r="D81" s="29"/>
      <c r="E81" s="29"/>
      <c r="F81" s="29"/>
      <c r="G81" s="29"/>
      <c r="H81" s="30"/>
      <c r="I81" s="77"/>
      <c r="J81" s="29"/>
      <c r="K81" s="78"/>
      <c r="L81" s="78"/>
      <c r="M81" s="29"/>
      <c r="N81" s="96"/>
      <c r="O81" s="77"/>
      <c r="P81" s="29"/>
      <c r="Q81" s="29"/>
      <c r="R81" s="29"/>
      <c r="S81" s="29"/>
      <c r="T81" s="96"/>
      <c r="U81" s="77"/>
      <c r="V81" s="96"/>
      <c r="W81" s="77"/>
      <c r="X81" s="29"/>
      <c r="Y81" s="78"/>
      <c r="Z81" s="29"/>
      <c r="AA81" s="29"/>
      <c r="AB81" s="96"/>
      <c r="AC81" s="77"/>
      <c r="AD81" s="96"/>
      <c r="AE81" s="77"/>
      <c r="AF81" s="29"/>
      <c r="AG81" s="4"/>
      <c r="AH81" s="38"/>
      <c r="AI81" s="4"/>
      <c r="AJ81" s="38"/>
      <c r="AO81" s="4"/>
      <c r="AP81" s="38"/>
      <c r="AQ81" s="4"/>
      <c r="AR81" s="38"/>
    </row>
    <row r="82" spans="1:44" s="3" customFormat="1" ht="12.75">
      <c r="A82" s="29"/>
      <c r="B82" s="29"/>
      <c r="C82" s="29"/>
      <c r="D82" s="29"/>
      <c r="E82" s="29"/>
      <c r="F82" s="29"/>
      <c r="G82" s="29"/>
      <c r="H82" s="30"/>
      <c r="I82" s="77"/>
      <c r="J82" s="29"/>
      <c r="K82" s="78"/>
      <c r="L82" s="78"/>
      <c r="M82" s="29"/>
      <c r="N82" s="96"/>
      <c r="O82" s="77"/>
      <c r="P82" s="29"/>
      <c r="Q82" s="29"/>
      <c r="R82" s="29"/>
      <c r="S82" s="29"/>
      <c r="T82" s="96"/>
      <c r="U82" s="77"/>
      <c r="V82" s="96"/>
      <c r="W82" s="77"/>
      <c r="X82" s="29"/>
      <c r="Y82" s="78"/>
      <c r="Z82" s="29"/>
      <c r="AA82" s="29"/>
      <c r="AB82" s="96"/>
      <c r="AC82" s="77"/>
      <c r="AD82" s="96"/>
      <c r="AE82" s="77"/>
      <c r="AF82" s="29"/>
      <c r="AG82" s="4"/>
      <c r="AH82" s="38"/>
      <c r="AI82" s="4"/>
      <c r="AJ82" s="38"/>
      <c r="AO82" s="4"/>
      <c r="AP82" s="38"/>
      <c r="AQ82" s="4"/>
      <c r="AR82" s="38"/>
    </row>
    <row r="83" spans="1:44" s="3" customFormat="1" ht="12.75">
      <c r="A83" s="29"/>
      <c r="B83" s="29"/>
      <c r="C83" s="29"/>
      <c r="D83" s="29"/>
      <c r="E83" s="29"/>
      <c r="F83" s="29"/>
      <c r="G83" s="29"/>
      <c r="H83" s="30"/>
      <c r="I83" s="77"/>
      <c r="J83" s="29"/>
      <c r="K83" s="78"/>
      <c r="L83" s="78"/>
      <c r="M83" s="29"/>
      <c r="N83" s="96"/>
      <c r="O83" s="77"/>
      <c r="P83" s="29"/>
      <c r="Q83" s="29"/>
      <c r="R83" s="29"/>
      <c r="S83" s="29"/>
      <c r="T83" s="96"/>
      <c r="U83" s="77"/>
      <c r="V83" s="96"/>
      <c r="W83" s="77"/>
      <c r="X83" s="29"/>
      <c r="Y83" s="78"/>
      <c r="Z83" s="29"/>
      <c r="AA83" s="29"/>
      <c r="AB83" s="96"/>
      <c r="AC83" s="77"/>
      <c r="AD83" s="96"/>
      <c r="AE83" s="77"/>
      <c r="AF83" s="29"/>
      <c r="AG83" s="4"/>
      <c r="AH83" s="38"/>
      <c r="AI83" s="4"/>
      <c r="AJ83" s="38"/>
      <c r="AO83" s="4"/>
      <c r="AP83" s="38"/>
      <c r="AQ83" s="4"/>
      <c r="AR83" s="38"/>
    </row>
    <row r="84" spans="1:44" s="3" customFormat="1" ht="12.75">
      <c r="A84" s="29"/>
      <c r="B84" s="29"/>
      <c r="C84" s="29"/>
      <c r="D84" s="29"/>
      <c r="E84" s="29"/>
      <c r="F84" s="29"/>
      <c r="G84" s="29"/>
      <c r="H84" s="30"/>
      <c r="I84" s="77"/>
      <c r="J84" s="29"/>
      <c r="K84" s="78"/>
      <c r="L84" s="78"/>
      <c r="M84" s="29"/>
      <c r="N84" s="96"/>
      <c r="O84" s="77"/>
      <c r="P84" s="29"/>
      <c r="Q84" s="29"/>
      <c r="R84" s="29"/>
      <c r="S84" s="29"/>
      <c r="T84" s="96"/>
      <c r="U84" s="77"/>
      <c r="V84" s="96"/>
      <c r="W84" s="77"/>
      <c r="X84" s="29"/>
      <c r="Y84" s="78"/>
      <c r="Z84" s="29"/>
      <c r="AA84" s="29"/>
      <c r="AB84" s="96"/>
      <c r="AC84" s="77"/>
      <c r="AD84" s="96"/>
      <c r="AE84" s="77"/>
      <c r="AF84" s="29"/>
      <c r="AG84" s="4"/>
      <c r="AH84" s="38"/>
      <c r="AI84" s="4"/>
      <c r="AJ84" s="38"/>
      <c r="AO84" s="4"/>
      <c r="AP84" s="38"/>
      <c r="AQ84" s="4"/>
      <c r="AR84" s="38"/>
    </row>
    <row r="85" spans="1:44" s="3" customFormat="1" ht="12.75">
      <c r="A85" s="29"/>
      <c r="B85" s="29"/>
      <c r="C85" s="29"/>
      <c r="D85" s="29"/>
      <c r="E85" s="29"/>
      <c r="F85" s="29"/>
      <c r="G85" s="29"/>
      <c r="H85" s="30"/>
      <c r="I85" s="77"/>
      <c r="J85" s="29"/>
      <c r="K85" s="78"/>
      <c r="L85" s="78"/>
      <c r="M85" s="29"/>
      <c r="N85" s="96"/>
      <c r="O85" s="77"/>
      <c r="P85" s="29"/>
      <c r="Q85" s="29"/>
      <c r="R85" s="29"/>
      <c r="S85" s="29"/>
      <c r="T85" s="96"/>
      <c r="U85" s="77"/>
      <c r="V85" s="96"/>
      <c r="W85" s="77"/>
      <c r="X85" s="29"/>
      <c r="Y85" s="78"/>
      <c r="Z85" s="29"/>
      <c r="AA85" s="29"/>
      <c r="AB85" s="96"/>
      <c r="AC85" s="77"/>
      <c r="AD85" s="96"/>
      <c r="AE85" s="77"/>
      <c r="AF85" s="29"/>
      <c r="AG85" s="4"/>
      <c r="AH85" s="38"/>
      <c r="AI85" s="4"/>
      <c r="AJ85" s="38"/>
      <c r="AO85" s="4"/>
      <c r="AP85" s="38"/>
      <c r="AQ85" s="4"/>
      <c r="AR85" s="38"/>
    </row>
    <row r="86" spans="1:44" s="3" customFormat="1" ht="12.75">
      <c r="A86" s="29"/>
      <c r="B86" s="29"/>
      <c r="C86" s="29"/>
      <c r="D86" s="29"/>
      <c r="E86" s="29"/>
      <c r="F86" s="29"/>
      <c r="G86" s="29"/>
      <c r="H86" s="30"/>
      <c r="I86" s="77"/>
      <c r="J86" s="29"/>
      <c r="K86" s="78"/>
      <c r="L86" s="78"/>
      <c r="M86" s="29"/>
      <c r="N86" s="96"/>
      <c r="O86" s="77"/>
      <c r="P86" s="29"/>
      <c r="Q86" s="29"/>
      <c r="R86" s="29"/>
      <c r="S86" s="29"/>
      <c r="T86" s="96"/>
      <c r="U86" s="77"/>
      <c r="V86" s="96"/>
      <c r="W86" s="77"/>
      <c r="X86" s="29"/>
      <c r="Y86" s="78"/>
      <c r="Z86" s="29"/>
      <c r="AA86" s="29"/>
      <c r="AB86" s="96"/>
      <c r="AC86" s="77"/>
      <c r="AD86" s="96"/>
      <c r="AE86" s="77"/>
      <c r="AF86" s="29"/>
      <c r="AG86" s="4"/>
      <c r="AH86" s="38"/>
      <c r="AI86" s="4"/>
      <c r="AJ86" s="38"/>
      <c r="AO86" s="4"/>
      <c r="AP86" s="38"/>
      <c r="AQ86" s="4"/>
      <c r="AR86" s="38"/>
    </row>
    <row r="87" spans="1:44" s="3" customFormat="1" ht="12.75">
      <c r="A87" s="29"/>
      <c r="B87" s="29"/>
      <c r="C87" s="29"/>
      <c r="D87" s="29"/>
      <c r="E87" s="29"/>
      <c r="F87" s="29"/>
      <c r="G87" s="29"/>
      <c r="H87" s="30"/>
      <c r="I87" s="77"/>
      <c r="J87" s="29"/>
      <c r="K87" s="78"/>
      <c r="L87" s="78"/>
      <c r="M87" s="29"/>
      <c r="N87" s="96"/>
      <c r="O87" s="77"/>
      <c r="P87" s="29"/>
      <c r="Q87" s="29"/>
      <c r="R87" s="29"/>
      <c r="S87" s="29"/>
      <c r="T87" s="96"/>
      <c r="U87" s="77"/>
      <c r="V87" s="96"/>
      <c r="W87" s="77"/>
      <c r="X87" s="29"/>
      <c r="Y87" s="78"/>
      <c r="Z87" s="29"/>
      <c r="AA87" s="29"/>
      <c r="AB87" s="96"/>
      <c r="AC87" s="77"/>
      <c r="AD87" s="96"/>
      <c r="AE87" s="77"/>
      <c r="AF87" s="29"/>
      <c r="AG87" s="4"/>
      <c r="AH87" s="38"/>
      <c r="AI87" s="4"/>
      <c r="AJ87" s="38"/>
      <c r="AO87" s="4"/>
      <c r="AP87" s="38"/>
      <c r="AQ87" s="4"/>
      <c r="AR87" s="38"/>
    </row>
    <row r="88" spans="1:44" s="3" customFormat="1" ht="12.75">
      <c r="A88" s="29"/>
      <c r="B88" s="29"/>
      <c r="C88" s="29"/>
      <c r="D88" s="29"/>
      <c r="E88" s="29"/>
      <c r="F88" s="29"/>
      <c r="G88" s="29"/>
      <c r="H88" s="30"/>
      <c r="I88" s="77"/>
      <c r="J88" s="29"/>
      <c r="K88" s="78"/>
      <c r="L88" s="78"/>
      <c r="M88" s="29"/>
      <c r="N88" s="96"/>
      <c r="O88" s="77"/>
      <c r="P88" s="29"/>
      <c r="Q88" s="29"/>
      <c r="R88" s="29"/>
      <c r="S88" s="29"/>
      <c r="T88" s="96"/>
      <c r="U88" s="77"/>
      <c r="V88" s="96"/>
      <c r="W88" s="77"/>
      <c r="X88" s="29"/>
      <c r="Y88" s="78"/>
      <c r="Z88" s="29"/>
      <c r="AA88" s="29"/>
      <c r="AB88" s="96"/>
      <c r="AC88" s="77"/>
      <c r="AD88" s="96"/>
      <c r="AE88" s="77"/>
      <c r="AF88" s="29"/>
      <c r="AG88" s="4"/>
      <c r="AH88" s="38"/>
      <c r="AI88" s="4"/>
      <c r="AJ88" s="38"/>
      <c r="AO88" s="4"/>
      <c r="AP88" s="38"/>
      <c r="AQ88" s="4"/>
      <c r="AR88" s="38"/>
    </row>
    <row r="89" spans="1:44" s="3" customFormat="1" ht="12.75">
      <c r="A89" s="29"/>
      <c r="B89" s="29"/>
      <c r="C89" s="29"/>
      <c r="D89" s="29"/>
      <c r="E89" s="29"/>
      <c r="F89" s="29"/>
      <c r="G89" s="29"/>
      <c r="H89" s="30"/>
      <c r="I89" s="77"/>
      <c r="J89" s="29"/>
      <c r="K89" s="78"/>
      <c r="L89" s="78"/>
      <c r="M89" s="29"/>
      <c r="N89" s="96"/>
      <c r="O89" s="77"/>
      <c r="P89" s="29"/>
      <c r="Q89" s="29"/>
      <c r="R89" s="29"/>
      <c r="S89" s="29"/>
      <c r="T89" s="96"/>
      <c r="U89" s="77"/>
      <c r="V89" s="96"/>
      <c r="W89" s="77"/>
      <c r="X89" s="29"/>
      <c r="Y89" s="78"/>
      <c r="Z89" s="29"/>
      <c r="AA89" s="29"/>
      <c r="AB89" s="96"/>
      <c r="AC89" s="77"/>
      <c r="AD89" s="96"/>
      <c r="AE89" s="77"/>
      <c r="AF89" s="29"/>
      <c r="AG89" s="4"/>
      <c r="AH89" s="38"/>
      <c r="AI89" s="4"/>
      <c r="AJ89" s="38"/>
      <c r="AO89" s="4"/>
      <c r="AP89" s="38"/>
      <c r="AQ89" s="4"/>
      <c r="AR89" s="38"/>
    </row>
    <row r="90" spans="1:44" s="3" customFormat="1" ht="12.75">
      <c r="A90" s="29"/>
      <c r="B90" s="29"/>
      <c r="C90" s="29"/>
      <c r="D90" s="29"/>
      <c r="E90" s="29"/>
      <c r="F90" s="29"/>
      <c r="G90" s="29"/>
      <c r="H90" s="30"/>
      <c r="I90" s="77"/>
      <c r="J90" s="29"/>
      <c r="K90" s="78"/>
      <c r="L90" s="78"/>
      <c r="M90" s="29"/>
      <c r="N90" s="96"/>
      <c r="O90" s="77"/>
      <c r="P90" s="29"/>
      <c r="Q90" s="29"/>
      <c r="R90" s="29"/>
      <c r="S90" s="29"/>
      <c r="T90" s="96"/>
      <c r="U90" s="77"/>
      <c r="V90" s="96"/>
      <c r="W90" s="77"/>
      <c r="X90" s="29"/>
      <c r="Y90" s="78"/>
      <c r="Z90" s="29"/>
      <c r="AA90" s="29"/>
      <c r="AB90" s="96"/>
      <c r="AC90" s="77"/>
      <c r="AD90" s="96"/>
      <c r="AE90" s="77"/>
      <c r="AF90" s="29"/>
      <c r="AG90" s="4"/>
      <c r="AH90" s="38"/>
      <c r="AI90" s="4"/>
      <c r="AJ90" s="38"/>
      <c r="AO90" s="4"/>
      <c r="AP90" s="38"/>
      <c r="AQ90" s="4"/>
      <c r="AR90" s="38"/>
    </row>
  </sheetData>
  <sheetProtection/>
  <mergeCells count="15">
    <mergeCell ref="G4:G5"/>
    <mergeCell ref="J4:O4"/>
    <mergeCell ref="P4:U4"/>
    <mergeCell ref="V4:W4"/>
    <mergeCell ref="X4:AC4"/>
    <mergeCell ref="AF4:AF5"/>
    <mergeCell ref="H4:H5"/>
    <mergeCell ref="I4:I5"/>
    <mergeCell ref="A4:A5"/>
    <mergeCell ref="B4:B5"/>
    <mergeCell ref="C4:C5"/>
    <mergeCell ref="D4:D5"/>
    <mergeCell ref="E4:E5"/>
    <mergeCell ref="AD4:AE4"/>
    <mergeCell ref="F4:F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66"/>
  <sheetViews>
    <sheetView zoomScale="90" zoomScaleNormal="90" zoomScalePageLayoutView="0" workbookViewId="0" topLeftCell="A2">
      <selection activeCell="A39" sqref="A39"/>
    </sheetView>
  </sheetViews>
  <sheetFormatPr defaultColWidth="9.00390625" defaultRowHeight="12.75"/>
  <cols>
    <col min="1" max="2" width="6.00390625" style="29" bestFit="1" customWidth="1"/>
    <col min="3" max="3" width="5.625" style="29" bestFit="1" customWidth="1"/>
    <col min="4" max="4" width="29.75390625" style="21" bestFit="1" customWidth="1"/>
    <col min="5" max="5" width="13.25390625" style="21" bestFit="1" customWidth="1"/>
    <col min="6" max="6" width="14.00390625" style="21" customWidth="1"/>
    <col min="7" max="7" width="13.875" style="21" customWidth="1"/>
    <col min="8" max="8" width="7.125" style="37" bestFit="1" customWidth="1"/>
    <col min="9" max="9" width="7.125" style="68" bestFit="1" customWidth="1"/>
    <col min="10" max="10" width="6.75390625" style="55" customWidth="1"/>
    <col min="11" max="14" width="6.75390625" style="55" bestFit="1" customWidth="1"/>
    <col min="15" max="15" width="8.25390625" style="68" bestFit="1" customWidth="1"/>
    <col min="16" max="16" width="11.125" style="10" customWidth="1"/>
    <col min="17" max="17" width="6.125" style="4" customWidth="1"/>
    <col min="18" max="18" width="6.125" style="5" customWidth="1"/>
    <col min="19" max="19" width="6.125" style="4" customWidth="1"/>
    <col min="20" max="20" width="6.125" style="5" customWidth="1"/>
    <col min="21" max="23" width="6.125" style="10" customWidth="1"/>
    <col min="24" max="24" width="2.25390625" style="10" customWidth="1"/>
    <col min="25" max="25" width="6.125" style="4" customWidth="1"/>
    <col min="26" max="26" width="6.125" style="5" customWidth="1"/>
    <col min="27" max="27" width="6.125" style="4" customWidth="1"/>
    <col min="28" max="28" width="9.00390625" style="5" customWidth="1"/>
    <col min="29" max="16384" width="9.125" style="21" customWidth="1"/>
  </cols>
  <sheetData>
    <row r="1" spans="1:42" s="19" customFormat="1" ht="22.5" customHeight="1">
      <c r="A1" s="47" t="s">
        <v>33</v>
      </c>
      <c r="B1" s="47"/>
      <c r="C1" s="29"/>
      <c r="G1" s="23"/>
      <c r="H1" s="35"/>
      <c r="I1" s="69"/>
      <c r="J1" s="54"/>
      <c r="K1" s="16"/>
      <c r="L1" s="16"/>
      <c r="M1" s="16"/>
      <c r="N1" s="31"/>
      <c r="O1" s="62"/>
      <c r="P1" s="16"/>
      <c r="Q1" s="6"/>
      <c r="R1" s="7"/>
      <c r="S1" s="18"/>
      <c r="T1" s="7"/>
      <c r="U1" s="18"/>
      <c r="V1" s="18"/>
      <c r="W1" s="18"/>
      <c r="X1" s="18"/>
      <c r="Y1" s="18"/>
      <c r="Z1" s="7"/>
      <c r="AA1" s="13"/>
      <c r="AB1" s="9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28" s="22" customFormat="1" ht="22.5" customHeight="1">
      <c r="A2" s="79"/>
      <c r="B2" s="79"/>
      <c r="C2" s="79"/>
      <c r="D2" s="20"/>
      <c r="E2" s="20"/>
      <c r="F2" s="24" t="s">
        <v>10</v>
      </c>
      <c r="G2" s="23"/>
      <c r="H2" s="36"/>
      <c r="I2" s="70"/>
      <c r="J2" s="29"/>
      <c r="K2" s="20"/>
      <c r="L2" s="20"/>
      <c r="M2" s="20"/>
      <c r="N2" s="32"/>
      <c r="O2" s="63"/>
      <c r="P2" s="20"/>
      <c r="Q2" s="8"/>
      <c r="R2" s="9"/>
      <c r="S2" s="13"/>
      <c r="T2" s="9"/>
      <c r="U2" s="13"/>
      <c r="V2" s="13"/>
      <c r="W2" s="13"/>
      <c r="X2" s="13"/>
      <c r="Y2" s="13"/>
      <c r="Z2" s="9"/>
      <c r="AA2" s="13"/>
      <c r="AB2" s="9"/>
    </row>
    <row r="3" spans="1:42" s="103" customFormat="1" ht="13.5" thickBot="1">
      <c r="A3" s="34"/>
      <c r="B3" s="34"/>
      <c r="C3" s="34"/>
      <c r="D3" s="14"/>
      <c r="E3" s="96"/>
      <c r="G3" s="96"/>
      <c r="H3" s="104"/>
      <c r="I3" s="67"/>
      <c r="J3" s="29"/>
      <c r="K3" s="29"/>
      <c r="L3" s="29"/>
      <c r="M3" s="29"/>
      <c r="N3" s="30"/>
      <c r="O3" s="71"/>
      <c r="P3" s="105"/>
      <c r="Q3" s="51"/>
      <c r="R3" s="106"/>
      <c r="S3" s="34"/>
      <c r="T3" s="106"/>
      <c r="U3" s="34"/>
      <c r="V3" s="34"/>
      <c r="W3" s="34"/>
      <c r="X3" s="34"/>
      <c r="Y3" s="34"/>
      <c r="Z3" s="106"/>
      <c r="AA3" s="34"/>
      <c r="AB3" s="106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 s="27" customFormat="1" ht="12.75" customHeight="1">
      <c r="A4" s="242" t="s">
        <v>42</v>
      </c>
      <c r="B4" s="247" t="s">
        <v>34</v>
      </c>
      <c r="C4" s="247" t="s">
        <v>43</v>
      </c>
      <c r="D4" s="260" t="s">
        <v>1</v>
      </c>
      <c r="E4" s="260" t="s">
        <v>5</v>
      </c>
      <c r="F4" s="260" t="s">
        <v>6</v>
      </c>
      <c r="G4" s="253" t="s">
        <v>2</v>
      </c>
      <c r="H4" s="255" t="s">
        <v>0</v>
      </c>
      <c r="I4" s="249" t="s">
        <v>32</v>
      </c>
      <c r="J4" s="257" t="s">
        <v>3</v>
      </c>
      <c r="K4" s="257"/>
      <c r="L4" s="257"/>
      <c r="M4" s="257"/>
      <c r="N4" s="257"/>
      <c r="O4" s="249" t="s">
        <v>31</v>
      </c>
      <c r="P4" s="258" t="s">
        <v>9</v>
      </c>
      <c r="Q4" s="26"/>
      <c r="R4" s="72"/>
      <c r="S4" s="26"/>
      <c r="T4" s="72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2" s="27" customFormat="1" ht="13.5" customHeight="1" thickBot="1">
      <c r="A5" s="243"/>
      <c r="B5" s="248"/>
      <c r="C5" s="248"/>
      <c r="D5" s="261"/>
      <c r="E5" s="261"/>
      <c r="F5" s="261"/>
      <c r="G5" s="254"/>
      <c r="H5" s="256"/>
      <c r="I5" s="250"/>
      <c r="J5" s="57">
        <v>1</v>
      </c>
      <c r="K5" s="57">
        <v>2</v>
      </c>
      <c r="L5" s="57">
        <v>3</v>
      </c>
      <c r="M5" s="57">
        <v>4</v>
      </c>
      <c r="N5" s="57" t="s">
        <v>4</v>
      </c>
      <c r="O5" s="250"/>
      <c r="P5" s="259"/>
      <c r="R5" s="73"/>
      <c r="S5" s="26"/>
      <c r="T5" s="72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s="27" customFormat="1" ht="12.75">
      <c r="A6" s="117"/>
      <c r="B6" s="118"/>
      <c r="C6" s="118"/>
      <c r="D6" s="112" t="s">
        <v>53</v>
      </c>
      <c r="E6" s="118"/>
      <c r="F6" s="119"/>
      <c r="G6" s="118"/>
      <c r="H6" s="120"/>
      <c r="I6" s="121"/>
      <c r="J6" s="118"/>
      <c r="K6" s="118"/>
      <c r="L6" s="118"/>
      <c r="M6" s="118"/>
      <c r="N6" s="118"/>
      <c r="O6" s="121"/>
      <c r="P6" s="125"/>
      <c r="Q6" s="4"/>
      <c r="R6" s="5"/>
      <c r="S6" s="14"/>
      <c r="T6" s="15"/>
      <c r="U6" s="13"/>
      <c r="V6" s="13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s="27" customFormat="1" ht="12.75">
      <c r="A7" s="46"/>
      <c r="B7" s="44"/>
      <c r="C7" s="44"/>
      <c r="D7" s="100" t="s">
        <v>111</v>
      </c>
      <c r="E7" s="44"/>
      <c r="F7" s="1"/>
      <c r="G7" s="44"/>
      <c r="H7" s="2"/>
      <c r="I7" s="64"/>
      <c r="J7" s="44"/>
      <c r="K7" s="44"/>
      <c r="L7" s="44"/>
      <c r="M7" s="44"/>
      <c r="N7" s="44"/>
      <c r="O7" s="64"/>
      <c r="P7" s="61"/>
      <c r="Q7" s="4"/>
      <c r="R7" s="5"/>
      <c r="S7" s="14"/>
      <c r="T7" s="15"/>
      <c r="U7" s="13"/>
      <c r="V7" s="13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42" s="27" customFormat="1" ht="12.75">
      <c r="A8" s="46"/>
      <c r="B8" s="44">
        <v>1</v>
      </c>
      <c r="C8" s="44">
        <v>60</v>
      </c>
      <c r="D8" s="44" t="s">
        <v>107</v>
      </c>
      <c r="E8" s="44" t="s">
        <v>108</v>
      </c>
      <c r="F8" s="1">
        <v>33652</v>
      </c>
      <c r="G8" s="44" t="s">
        <v>35</v>
      </c>
      <c r="H8" s="2">
        <v>53.2</v>
      </c>
      <c r="I8" s="64">
        <v>0.9729</v>
      </c>
      <c r="J8" s="44">
        <v>50</v>
      </c>
      <c r="K8" s="44">
        <v>55</v>
      </c>
      <c r="L8" s="44">
        <v>60</v>
      </c>
      <c r="M8" s="44"/>
      <c r="N8" s="44">
        <f>L8</f>
        <v>60</v>
      </c>
      <c r="O8" s="64">
        <f>N8*I8</f>
        <v>58.374</v>
      </c>
      <c r="P8" s="61"/>
      <c r="Q8" s="4"/>
      <c r="R8" s="5"/>
      <c r="S8" s="14"/>
      <c r="T8" s="15"/>
      <c r="U8" s="28"/>
      <c r="V8" s="28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43" s="3" customFormat="1" ht="12.75">
      <c r="A9" s="46"/>
      <c r="B9" s="44">
        <v>1</v>
      </c>
      <c r="C9" s="44">
        <v>67.5</v>
      </c>
      <c r="D9" s="44" t="s">
        <v>109</v>
      </c>
      <c r="E9" s="44" t="s">
        <v>108</v>
      </c>
      <c r="F9" s="1">
        <v>30789</v>
      </c>
      <c r="G9" s="44" t="s">
        <v>8</v>
      </c>
      <c r="H9" s="2">
        <v>60.6</v>
      </c>
      <c r="I9" s="64">
        <v>0.8257</v>
      </c>
      <c r="J9" s="44">
        <v>50</v>
      </c>
      <c r="K9" s="44">
        <v>55</v>
      </c>
      <c r="L9" s="114">
        <v>70</v>
      </c>
      <c r="M9" s="44"/>
      <c r="N9" s="44">
        <f>K9</f>
        <v>55</v>
      </c>
      <c r="O9" s="64">
        <f>N9*I9</f>
        <v>45.4135</v>
      </c>
      <c r="P9" s="138"/>
      <c r="Q9" s="4"/>
      <c r="R9" s="5"/>
      <c r="S9" s="4"/>
      <c r="T9" s="5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2" s="27" customFormat="1" ht="12.75">
      <c r="A10" s="46"/>
      <c r="B10" s="44"/>
      <c r="C10" s="44"/>
      <c r="D10" s="100" t="s">
        <v>112</v>
      </c>
      <c r="E10" s="44"/>
      <c r="F10" s="1"/>
      <c r="G10" s="44"/>
      <c r="H10" s="2"/>
      <c r="I10" s="64"/>
      <c r="J10" s="44"/>
      <c r="K10" s="44"/>
      <c r="L10" s="44"/>
      <c r="M10" s="44"/>
      <c r="N10" s="44"/>
      <c r="O10" s="64"/>
      <c r="P10" s="61"/>
      <c r="Q10" s="4"/>
      <c r="R10" s="5"/>
      <c r="S10" s="14"/>
      <c r="T10" s="15"/>
      <c r="U10" s="28"/>
      <c r="V10" s="28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s="27" customFormat="1" ht="12.75">
      <c r="A11" s="46"/>
      <c r="B11" s="44">
        <v>1</v>
      </c>
      <c r="C11" s="44">
        <v>52</v>
      </c>
      <c r="D11" s="44" t="s">
        <v>25</v>
      </c>
      <c r="E11" s="44" t="s">
        <v>7</v>
      </c>
      <c r="F11" s="1">
        <v>33747</v>
      </c>
      <c r="G11" s="44" t="s">
        <v>35</v>
      </c>
      <c r="H11" s="2">
        <v>51.2</v>
      </c>
      <c r="I11" s="64">
        <v>0.9981</v>
      </c>
      <c r="J11" s="44">
        <v>55</v>
      </c>
      <c r="K11" s="44">
        <v>60</v>
      </c>
      <c r="L11" s="44">
        <v>63.5</v>
      </c>
      <c r="M11" s="114">
        <v>65</v>
      </c>
      <c r="N11" s="44">
        <f>L11</f>
        <v>63.5</v>
      </c>
      <c r="O11" s="64">
        <f aca="true" t="shared" si="0" ref="O11:O37">N11*I11</f>
        <v>63.37935</v>
      </c>
      <c r="P11" s="61"/>
      <c r="Q11" s="4"/>
      <c r="R11" s="5"/>
      <c r="S11" s="14"/>
      <c r="T11" s="15"/>
      <c r="U11" s="28"/>
      <c r="V11" s="28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28" ht="12.75">
      <c r="A12" s="46"/>
      <c r="B12" s="44">
        <v>1</v>
      </c>
      <c r="C12" s="44">
        <v>60</v>
      </c>
      <c r="D12" s="44" t="s">
        <v>102</v>
      </c>
      <c r="E12" s="44" t="s">
        <v>100</v>
      </c>
      <c r="F12" s="1">
        <v>28235</v>
      </c>
      <c r="G12" s="44" t="s">
        <v>8</v>
      </c>
      <c r="H12" s="2">
        <v>56.5</v>
      </c>
      <c r="I12" s="64">
        <v>0.8663</v>
      </c>
      <c r="J12" s="114">
        <v>70</v>
      </c>
      <c r="K12" s="44">
        <v>70</v>
      </c>
      <c r="L12" s="44">
        <v>75</v>
      </c>
      <c r="M12" s="44"/>
      <c r="N12" s="44">
        <f>L12</f>
        <v>75</v>
      </c>
      <c r="O12" s="64">
        <f t="shared" si="0"/>
        <v>64.9725</v>
      </c>
      <c r="P12" s="138"/>
      <c r="U12" s="3"/>
      <c r="V12" s="3"/>
      <c r="W12" s="21"/>
      <c r="X12" s="21"/>
      <c r="Y12" s="21"/>
      <c r="Z12" s="21"/>
      <c r="AA12" s="21"/>
      <c r="AB12" s="21"/>
    </row>
    <row r="13" spans="1:28" ht="12.75">
      <c r="A13" s="46"/>
      <c r="B13" s="44">
        <v>2</v>
      </c>
      <c r="C13" s="44">
        <v>60</v>
      </c>
      <c r="D13" s="44" t="s">
        <v>13</v>
      </c>
      <c r="E13" s="44" t="s">
        <v>7</v>
      </c>
      <c r="F13" s="1">
        <v>31335</v>
      </c>
      <c r="G13" s="44" t="s">
        <v>8</v>
      </c>
      <c r="H13" s="2">
        <v>57.3</v>
      </c>
      <c r="I13" s="64">
        <v>0.8532</v>
      </c>
      <c r="J13" s="44">
        <v>60</v>
      </c>
      <c r="K13" s="44">
        <v>65</v>
      </c>
      <c r="L13" s="114">
        <v>70</v>
      </c>
      <c r="M13" s="44"/>
      <c r="N13" s="44">
        <f>K13</f>
        <v>65</v>
      </c>
      <c r="O13" s="64">
        <f t="shared" si="0"/>
        <v>55.458</v>
      </c>
      <c r="P13" s="138"/>
      <c r="U13" s="3"/>
      <c r="V13" s="3"/>
      <c r="W13" s="21"/>
      <c r="X13" s="21"/>
      <c r="Y13" s="21"/>
      <c r="Z13" s="21"/>
      <c r="AA13" s="21"/>
      <c r="AB13" s="21"/>
    </row>
    <row r="14" spans="1:28" ht="12.75">
      <c r="A14" s="46"/>
      <c r="B14" s="44">
        <v>3</v>
      </c>
      <c r="C14" s="44">
        <v>60</v>
      </c>
      <c r="D14" s="44" t="s">
        <v>12</v>
      </c>
      <c r="E14" s="44" t="s">
        <v>7</v>
      </c>
      <c r="F14" s="1">
        <v>29327</v>
      </c>
      <c r="G14" s="44" t="s">
        <v>8</v>
      </c>
      <c r="H14" s="2">
        <v>57.6</v>
      </c>
      <c r="I14" s="64">
        <v>0.8484</v>
      </c>
      <c r="J14" s="44">
        <v>57.5</v>
      </c>
      <c r="K14" s="44">
        <v>62.5</v>
      </c>
      <c r="L14" s="114">
        <v>65</v>
      </c>
      <c r="M14" s="44"/>
      <c r="N14" s="44">
        <f>K14</f>
        <v>62.5</v>
      </c>
      <c r="O14" s="64">
        <f t="shared" si="0"/>
        <v>53.025000000000006</v>
      </c>
      <c r="P14" s="138"/>
      <c r="U14" s="3"/>
      <c r="V14" s="3"/>
      <c r="W14" s="21"/>
      <c r="X14" s="21"/>
      <c r="Y14" s="21"/>
      <c r="Z14" s="21"/>
      <c r="AA14" s="21"/>
      <c r="AB14" s="21"/>
    </row>
    <row r="15" spans="1:28" ht="12.75">
      <c r="A15" s="46"/>
      <c r="B15" s="44">
        <v>1</v>
      </c>
      <c r="C15" s="44">
        <v>60</v>
      </c>
      <c r="D15" s="44" t="s">
        <v>14</v>
      </c>
      <c r="E15" s="44" t="s">
        <v>7</v>
      </c>
      <c r="F15" s="1">
        <v>34481</v>
      </c>
      <c r="G15" s="44" t="s">
        <v>36</v>
      </c>
      <c r="H15" s="2">
        <v>57</v>
      </c>
      <c r="I15" s="64">
        <v>0.9095</v>
      </c>
      <c r="J15" s="44">
        <v>60</v>
      </c>
      <c r="K15" s="44">
        <v>65</v>
      </c>
      <c r="L15" s="114">
        <v>70</v>
      </c>
      <c r="M15" s="44"/>
      <c r="N15" s="44">
        <f>K15</f>
        <v>65</v>
      </c>
      <c r="O15" s="64">
        <f t="shared" si="0"/>
        <v>59.1175</v>
      </c>
      <c r="P15" s="207" t="s">
        <v>118</v>
      </c>
      <c r="U15" s="3"/>
      <c r="V15" s="3"/>
      <c r="W15" s="21"/>
      <c r="X15" s="21"/>
      <c r="Y15" s="21"/>
      <c r="Z15" s="21"/>
      <c r="AA15" s="21"/>
      <c r="AB15" s="21"/>
    </row>
    <row r="16" spans="1:43" s="27" customFormat="1" ht="12.75">
      <c r="A16" s="46"/>
      <c r="B16" s="44">
        <v>1</v>
      </c>
      <c r="C16" s="44">
        <v>67.5</v>
      </c>
      <c r="D16" s="33" t="s">
        <v>38</v>
      </c>
      <c r="E16" s="33" t="s">
        <v>7</v>
      </c>
      <c r="F16" s="58">
        <v>30547</v>
      </c>
      <c r="G16" s="59" t="s">
        <v>8</v>
      </c>
      <c r="H16" s="60">
        <v>67.5</v>
      </c>
      <c r="I16" s="65">
        <v>0.7258</v>
      </c>
      <c r="J16" s="44">
        <v>77.5</v>
      </c>
      <c r="K16" s="44">
        <v>80</v>
      </c>
      <c r="L16" s="44">
        <v>85</v>
      </c>
      <c r="M16" s="44"/>
      <c r="N16" s="44">
        <f>L16</f>
        <v>85</v>
      </c>
      <c r="O16" s="65">
        <f t="shared" si="0"/>
        <v>61.693</v>
      </c>
      <c r="P16" s="137"/>
      <c r="Q16" s="56"/>
      <c r="R16" s="5"/>
      <c r="S16" s="34"/>
      <c r="T16" s="15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56"/>
    </row>
    <row r="17" spans="1:43" s="27" customFormat="1" ht="12.75">
      <c r="A17" s="46"/>
      <c r="B17" s="44">
        <v>2</v>
      </c>
      <c r="C17" s="44">
        <v>67.5</v>
      </c>
      <c r="D17" s="44" t="s">
        <v>28</v>
      </c>
      <c r="E17" s="44" t="s">
        <v>7</v>
      </c>
      <c r="F17" s="1">
        <v>28894</v>
      </c>
      <c r="G17" s="44" t="s">
        <v>8</v>
      </c>
      <c r="H17" s="2">
        <v>65.6</v>
      </c>
      <c r="I17" s="64">
        <v>0.745</v>
      </c>
      <c r="J17" s="44">
        <v>77.5</v>
      </c>
      <c r="K17" s="44">
        <v>80</v>
      </c>
      <c r="L17" s="44">
        <v>82.5</v>
      </c>
      <c r="M17" s="44"/>
      <c r="N17" s="44">
        <f>L17</f>
        <v>82.5</v>
      </c>
      <c r="O17" s="64">
        <f t="shared" si="0"/>
        <v>61.4625</v>
      </c>
      <c r="P17" s="138"/>
      <c r="Q17" s="4"/>
      <c r="R17" s="5"/>
      <c r="S17" s="4"/>
      <c r="T17" s="5"/>
      <c r="U17" s="3"/>
      <c r="V17" s="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28" ht="12.75">
      <c r="A18" s="46"/>
      <c r="B18" s="44">
        <v>3</v>
      </c>
      <c r="C18" s="44">
        <v>67.5</v>
      </c>
      <c r="D18" s="44" t="s">
        <v>101</v>
      </c>
      <c r="E18" s="44" t="s">
        <v>100</v>
      </c>
      <c r="F18" s="1">
        <v>28904</v>
      </c>
      <c r="G18" s="44" t="s">
        <v>8</v>
      </c>
      <c r="H18" s="2">
        <v>60.8</v>
      </c>
      <c r="I18" s="64">
        <v>0.8019</v>
      </c>
      <c r="J18" s="44">
        <v>65</v>
      </c>
      <c r="K18" s="44">
        <v>67.5</v>
      </c>
      <c r="L18" s="114">
        <v>70</v>
      </c>
      <c r="M18" s="44"/>
      <c r="N18" s="44">
        <f>K18</f>
        <v>67.5</v>
      </c>
      <c r="O18" s="64">
        <f t="shared" si="0"/>
        <v>54.128249999999994</v>
      </c>
      <c r="P18" s="138"/>
      <c r="U18" s="3"/>
      <c r="V18" s="3"/>
      <c r="W18" s="21"/>
      <c r="X18" s="21"/>
      <c r="Y18" s="21"/>
      <c r="Z18" s="21"/>
      <c r="AA18" s="21"/>
      <c r="AB18" s="21"/>
    </row>
    <row r="19" spans="1:43" ht="12.75">
      <c r="A19" s="46"/>
      <c r="B19" s="44">
        <v>1</v>
      </c>
      <c r="C19" s="44">
        <v>67.5</v>
      </c>
      <c r="D19" s="44" t="s">
        <v>26</v>
      </c>
      <c r="E19" s="44" t="s">
        <v>7</v>
      </c>
      <c r="F19" s="1">
        <v>35702</v>
      </c>
      <c r="G19" s="44" t="s">
        <v>37</v>
      </c>
      <c r="H19" s="2">
        <v>61.1</v>
      </c>
      <c r="I19" s="64">
        <v>0.9415</v>
      </c>
      <c r="J19" s="44">
        <v>45</v>
      </c>
      <c r="K19" s="44">
        <v>55</v>
      </c>
      <c r="L19" s="44">
        <v>60</v>
      </c>
      <c r="M19" s="114">
        <v>66</v>
      </c>
      <c r="N19" s="44">
        <f>L19</f>
        <v>60</v>
      </c>
      <c r="O19" s="64">
        <f t="shared" si="0"/>
        <v>56.49</v>
      </c>
      <c r="P19" s="61"/>
      <c r="S19" s="14"/>
      <c r="T19" s="15"/>
      <c r="U19" s="28"/>
      <c r="V19" s="28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7"/>
    </row>
    <row r="20" spans="1:43" s="56" customFormat="1" ht="12.75">
      <c r="A20" s="46"/>
      <c r="B20" s="44">
        <v>1</v>
      </c>
      <c r="C20" s="44">
        <v>67.5</v>
      </c>
      <c r="D20" s="44" t="s">
        <v>27</v>
      </c>
      <c r="E20" s="44" t="s">
        <v>7</v>
      </c>
      <c r="F20" s="1">
        <v>34262</v>
      </c>
      <c r="G20" s="44" t="s">
        <v>36</v>
      </c>
      <c r="H20" s="2">
        <v>65.3</v>
      </c>
      <c r="I20" s="64">
        <v>0.778</v>
      </c>
      <c r="J20" s="44">
        <v>52.5</v>
      </c>
      <c r="K20" s="44">
        <v>57.5</v>
      </c>
      <c r="L20" s="44">
        <v>62.5</v>
      </c>
      <c r="M20" s="44"/>
      <c r="N20" s="44">
        <f>L20</f>
        <v>62.5</v>
      </c>
      <c r="O20" s="64">
        <f t="shared" si="0"/>
        <v>48.625</v>
      </c>
      <c r="P20" s="61"/>
      <c r="Q20" s="4"/>
      <c r="R20" s="5"/>
      <c r="S20" s="14"/>
      <c r="T20" s="15"/>
      <c r="U20" s="28"/>
      <c r="V20" s="28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7"/>
    </row>
    <row r="21" spans="1:43" ht="12.75">
      <c r="A21" s="46"/>
      <c r="B21" s="44">
        <v>1</v>
      </c>
      <c r="C21" s="44">
        <v>75</v>
      </c>
      <c r="D21" s="44" t="s">
        <v>15</v>
      </c>
      <c r="E21" s="44" t="s">
        <v>7</v>
      </c>
      <c r="F21" s="1">
        <v>32638</v>
      </c>
      <c r="G21" s="44" t="s">
        <v>35</v>
      </c>
      <c r="H21" s="2">
        <v>68.8</v>
      </c>
      <c r="I21" s="64">
        <v>0.7137</v>
      </c>
      <c r="J21" s="44">
        <v>102.5</v>
      </c>
      <c r="K21" s="44">
        <v>107.5</v>
      </c>
      <c r="L21" s="44">
        <v>110</v>
      </c>
      <c r="M21" s="44"/>
      <c r="N21" s="44">
        <f>L21</f>
        <v>110</v>
      </c>
      <c r="O21" s="64">
        <f t="shared" si="0"/>
        <v>78.507</v>
      </c>
      <c r="P21" s="207" t="s">
        <v>121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2" ht="12.75">
      <c r="A22" s="46"/>
      <c r="B22" s="44">
        <v>2</v>
      </c>
      <c r="C22" s="44">
        <v>75</v>
      </c>
      <c r="D22" s="44" t="s">
        <v>29</v>
      </c>
      <c r="E22" s="44" t="s">
        <v>7</v>
      </c>
      <c r="F22" s="1">
        <v>32734</v>
      </c>
      <c r="G22" s="44" t="s">
        <v>35</v>
      </c>
      <c r="H22" s="2">
        <v>73.1</v>
      </c>
      <c r="I22" s="64">
        <v>0.6782</v>
      </c>
      <c r="J22" s="44">
        <v>85</v>
      </c>
      <c r="K22" s="44">
        <v>90</v>
      </c>
      <c r="L22" s="44">
        <v>95</v>
      </c>
      <c r="M22" s="44"/>
      <c r="N22" s="44">
        <f>L22</f>
        <v>95</v>
      </c>
      <c r="O22" s="64">
        <f t="shared" si="0"/>
        <v>64.429</v>
      </c>
      <c r="P22" s="138"/>
      <c r="U22" s="3"/>
      <c r="V22" s="3"/>
      <c r="W22" s="21"/>
      <c r="X22" s="21"/>
      <c r="Y22" s="21"/>
      <c r="Z22" s="2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28" ht="12.75">
      <c r="A23" s="46"/>
      <c r="B23" s="44">
        <v>3</v>
      </c>
      <c r="C23" s="44">
        <v>75</v>
      </c>
      <c r="D23" s="44" t="s">
        <v>18</v>
      </c>
      <c r="E23" s="44" t="s">
        <v>7</v>
      </c>
      <c r="F23" s="1">
        <v>32919</v>
      </c>
      <c r="G23" s="44" t="s">
        <v>35</v>
      </c>
      <c r="H23" s="2">
        <v>73.9</v>
      </c>
      <c r="I23" s="64">
        <v>0.6723</v>
      </c>
      <c r="J23" s="44">
        <v>80</v>
      </c>
      <c r="K23" s="44">
        <v>85</v>
      </c>
      <c r="L23" s="114">
        <v>90</v>
      </c>
      <c r="M23" s="44"/>
      <c r="N23" s="44">
        <f>K23</f>
        <v>85</v>
      </c>
      <c r="O23" s="64">
        <f t="shared" si="0"/>
        <v>57.1455</v>
      </c>
      <c r="P23" s="138"/>
      <c r="U23" s="3"/>
      <c r="V23" s="3"/>
      <c r="W23" s="21"/>
      <c r="X23" s="21"/>
      <c r="Y23" s="21"/>
      <c r="Z23" s="21"/>
      <c r="AA23" s="21"/>
      <c r="AB23" s="21"/>
    </row>
    <row r="24" spans="1:28" ht="12.75">
      <c r="A24" s="46"/>
      <c r="B24" s="44">
        <v>1</v>
      </c>
      <c r="C24" s="44">
        <v>75</v>
      </c>
      <c r="D24" s="44" t="s">
        <v>24</v>
      </c>
      <c r="E24" s="44" t="s">
        <v>7</v>
      </c>
      <c r="F24" s="1">
        <v>32642</v>
      </c>
      <c r="G24" s="44" t="s">
        <v>8</v>
      </c>
      <c r="H24" s="2">
        <v>73.6</v>
      </c>
      <c r="I24" s="64">
        <v>0.6745</v>
      </c>
      <c r="J24" s="44">
        <v>100</v>
      </c>
      <c r="K24" s="114">
        <v>105</v>
      </c>
      <c r="L24" s="114">
        <v>105</v>
      </c>
      <c r="M24" s="44"/>
      <c r="N24" s="44">
        <f>J24</f>
        <v>100</v>
      </c>
      <c r="O24" s="64">
        <f t="shared" si="0"/>
        <v>67.45</v>
      </c>
      <c r="P24" s="138"/>
      <c r="U24" s="3"/>
      <c r="V24" s="3"/>
      <c r="W24" s="21"/>
      <c r="X24" s="21"/>
      <c r="Y24" s="21"/>
      <c r="Z24" s="21"/>
      <c r="AA24" s="21"/>
      <c r="AB24" s="21"/>
    </row>
    <row r="25" spans="1:28" ht="12.75">
      <c r="A25" s="46"/>
      <c r="B25" s="44">
        <v>2</v>
      </c>
      <c r="C25" s="44">
        <v>75</v>
      </c>
      <c r="D25" s="44" t="s">
        <v>20</v>
      </c>
      <c r="E25" s="44" t="s">
        <v>7</v>
      </c>
      <c r="F25" s="1">
        <v>31915</v>
      </c>
      <c r="G25" s="44" t="s">
        <v>8</v>
      </c>
      <c r="H25" s="2">
        <v>70.3</v>
      </c>
      <c r="I25" s="64">
        <v>0.7005</v>
      </c>
      <c r="J25" s="44">
        <v>90</v>
      </c>
      <c r="K25" s="44">
        <v>97.5</v>
      </c>
      <c r="L25" s="114">
        <v>102.5</v>
      </c>
      <c r="M25" s="44"/>
      <c r="N25" s="44">
        <f>K25</f>
        <v>97.5</v>
      </c>
      <c r="O25" s="64">
        <f t="shared" si="0"/>
        <v>68.29875</v>
      </c>
      <c r="P25" s="207" t="s">
        <v>116</v>
      </c>
      <c r="U25" s="3"/>
      <c r="V25" s="3"/>
      <c r="W25" s="21"/>
      <c r="X25" s="21"/>
      <c r="Y25" s="21"/>
      <c r="Z25" s="21"/>
      <c r="AA25" s="21"/>
      <c r="AB25" s="21"/>
    </row>
    <row r="26" spans="1:42" ht="12.75">
      <c r="A26" s="94"/>
      <c r="B26" s="92">
        <v>1</v>
      </c>
      <c r="C26" s="44">
        <v>75</v>
      </c>
      <c r="D26" s="44" t="s">
        <v>19</v>
      </c>
      <c r="E26" s="44" t="s">
        <v>7</v>
      </c>
      <c r="F26" s="1">
        <v>34576</v>
      </c>
      <c r="G26" s="44" t="s">
        <v>36</v>
      </c>
      <c r="H26" s="2">
        <v>68.6</v>
      </c>
      <c r="I26" s="64">
        <v>0.7584</v>
      </c>
      <c r="J26" s="44">
        <v>85</v>
      </c>
      <c r="K26" s="44">
        <v>95</v>
      </c>
      <c r="L26" s="114">
        <v>97.5</v>
      </c>
      <c r="M26" s="44"/>
      <c r="N26" s="44">
        <f>K26</f>
        <v>95</v>
      </c>
      <c r="O26" s="64">
        <f t="shared" si="0"/>
        <v>72.048</v>
      </c>
      <c r="P26" s="207" t="s">
        <v>117</v>
      </c>
      <c r="U26" s="3"/>
      <c r="V26" s="3"/>
      <c r="W26" s="21"/>
      <c r="X26" s="21"/>
      <c r="Y26" s="21"/>
      <c r="Z26" s="2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3" s="56" customFormat="1" ht="12.75">
      <c r="A27" s="46"/>
      <c r="B27" s="44">
        <v>1</v>
      </c>
      <c r="C27" s="44">
        <v>82.5</v>
      </c>
      <c r="D27" s="44" t="s">
        <v>16</v>
      </c>
      <c r="E27" s="44" t="s">
        <v>7</v>
      </c>
      <c r="F27" s="1">
        <v>32936</v>
      </c>
      <c r="G27" s="44" t="s">
        <v>35</v>
      </c>
      <c r="H27" s="2">
        <v>80.9</v>
      </c>
      <c r="I27" s="64">
        <v>0.6342</v>
      </c>
      <c r="J27" s="44">
        <v>100</v>
      </c>
      <c r="K27" s="44">
        <v>105</v>
      </c>
      <c r="L27" s="44">
        <v>110</v>
      </c>
      <c r="M27" s="44"/>
      <c r="N27" s="44">
        <f>L27</f>
        <v>110</v>
      </c>
      <c r="O27" s="64">
        <f t="shared" si="0"/>
        <v>69.762</v>
      </c>
      <c r="P27" s="207" t="s">
        <v>120</v>
      </c>
      <c r="Q27" s="4"/>
      <c r="R27" s="5"/>
      <c r="S27" s="4"/>
      <c r="T27" s="5"/>
      <c r="U27" s="3"/>
      <c r="V27" s="3"/>
      <c r="W27" s="21"/>
      <c r="X27" s="21"/>
      <c r="Y27" s="21"/>
      <c r="Z27" s="2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1"/>
    </row>
    <row r="28" spans="1:42" ht="12.75">
      <c r="A28" s="46"/>
      <c r="B28" s="44">
        <v>1</v>
      </c>
      <c r="C28" s="44">
        <v>82.5</v>
      </c>
      <c r="D28" s="44" t="s">
        <v>21</v>
      </c>
      <c r="E28" s="44" t="s">
        <v>7</v>
      </c>
      <c r="F28" s="1">
        <v>31906</v>
      </c>
      <c r="G28" s="44" t="s">
        <v>8</v>
      </c>
      <c r="H28" s="2">
        <v>81.5</v>
      </c>
      <c r="I28" s="64">
        <v>0.6245</v>
      </c>
      <c r="J28" s="44">
        <v>80</v>
      </c>
      <c r="K28" s="114">
        <v>85</v>
      </c>
      <c r="L28" s="114">
        <v>85</v>
      </c>
      <c r="M28" s="44"/>
      <c r="N28" s="44">
        <f>J28</f>
        <v>80</v>
      </c>
      <c r="O28" s="64">
        <f t="shared" si="0"/>
        <v>49.96000000000001</v>
      </c>
      <c r="P28" s="138"/>
      <c r="U28" s="3"/>
      <c r="V28" s="3"/>
      <c r="W28" s="21"/>
      <c r="X28" s="21"/>
      <c r="Y28" s="21"/>
      <c r="Z28" s="2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28" ht="12.75">
      <c r="A29" s="46"/>
      <c r="B29" s="44">
        <v>1</v>
      </c>
      <c r="C29" s="44">
        <v>82.5</v>
      </c>
      <c r="D29" s="44" t="s">
        <v>22</v>
      </c>
      <c r="E29" s="44" t="s">
        <v>7</v>
      </c>
      <c r="F29" s="1">
        <v>34580</v>
      </c>
      <c r="G29" s="44" t="s">
        <v>36</v>
      </c>
      <c r="H29" s="2">
        <v>79.8</v>
      </c>
      <c r="I29" s="64">
        <v>0.6721</v>
      </c>
      <c r="J29" s="44">
        <v>107.5</v>
      </c>
      <c r="K29" s="44">
        <v>112.5</v>
      </c>
      <c r="L29" s="44">
        <v>115</v>
      </c>
      <c r="M29" s="114">
        <v>118.5</v>
      </c>
      <c r="N29" s="44">
        <f>L29</f>
        <v>115</v>
      </c>
      <c r="O29" s="64">
        <f t="shared" si="0"/>
        <v>77.2915</v>
      </c>
      <c r="P29" s="207" t="s">
        <v>113</v>
      </c>
      <c r="U29" s="3"/>
      <c r="V29" s="3"/>
      <c r="W29" s="21"/>
      <c r="X29" s="21"/>
      <c r="Y29" s="21"/>
      <c r="Z29" s="21"/>
      <c r="AA29" s="21"/>
      <c r="AB29" s="21"/>
    </row>
    <row r="30" spans="1:43" ht="12.75">
      <c r="A30" s="46"/>
      <c r="B30" s="44">
        <v>2</v>
      </c>
      <c r="C30" s="44">
        <v>82.5</v>
      </c>
      <c r="D30" s="33" t="s">
        <v>39</v>
      </c>
      <c r="E30" s="52" t="s">
        <v>7</v>
      </c>
      <c r="F30" s="58">
        <v>34565</v>
      </c>
      <c r="G30" s="59" t="s">
        <v>36</v>
      </c>
      <c r="H30" s="60">
        <v>78.4</v>
      </c>
      <c r="I30" s="65">
        <v>0.6809</v>
      </c>
      <c r="J30" s="44">
        <v>52.5</v>
      </c>
      <c r="K30" s="44">
        <v>57.5</v>
      </c>
      <c r="L30" s="114">
        <v>62.5</v>
      </c>
      <c r="M30" s="44"/>
      <c r="N30" s="44">
        <f>K30</f>
        <v>57.5</v>
      </c>
      <c r="O30" s="65">
        <f t="shared" si="0"/>
        <v>39.15175</v>
      </c>
      <c r="P30" s="137"/>
      <c r="Q30" s="56"/>
      <c r="S30" s="34"/>
      <c r="T30" s="15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56"/>
    </row>
    <row r="31" spans="1:42" ht="12.75">
      <c r="A31" s="46"/>
      <c r="B31" s="44">
        <v>1</v>
      </c>
      <c r="C31" s="44">
        <v>90</v>
      </c>
      <c r="D31" s="44" t="s">
        <v>23</v>
      </c>
      <c r="E31" s="44" t="s">
        <v>7</v>
      </c>
      <c r="F31" s="1">
        <v>31929</v>
      </c>
      <c r="G31" s="44" t="s">
        <v>8</v>
      </c>
      <c r="H31" s="2">
        <v>83.9</v>
      </c>
      <c r="I31" s="64">
        <v>0.6122</v>
      </c>
      <c r="J31" s="44">
        <v>95</v>
      </c>
      <c r="K31" s="44">
        <v>100</v>
      </c>
      <c r="L31" s="114">
        <v>105</v>
      </c>
      <c r="M31" s="44"/>
      <c r="N31" s="44">
        <f>K31</f>
        <v>100</v>
      </c>
      <c r="O31" s="64">
        <f t="shared" si="0"/>
        <v>61.22</v>
      </c>
      <c r="P31" s="138"/>
      <c r="U31" s="3"/>
      <c r="V31" s="3"/>
      <c r="W31" s="21"/>
      <c r="X31" s="21"/>
      <c r="Y31" s="21"/>
      <c r="Z31" s="2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28" ht="12.75">
      <c r="A32" s="46"/>
      <c r="B32" s="44">
        <v>2</v>
      </c>
      <c r="C32" s="44">
        <v>90</v>
      </c>
      <c r="D32" s="44" t="s">
        <v>17</v>
      </c>
      <c r="E32" s="44" t="s">
        <v>7</v>
      </c>
      <c r="F32" s="1">
        <v>31506</v>
      </c>
      <c r="G32" s="44" t="s">
        <v>8</v>
      </c>
      <c r="H32" s="2">
        <v>88.2</v>
      </c>
      <c r="I32" s="64">
        <v>0.5926</v>
      </c>
      <c r="J32" s="44">
        <v>85</v>
      </c>
      <c r="K32" s="44">
        <v>92.5</v>
      </c>
      <c r="L32" s="114">
        <v>95</v>
      </c>
      <c r="M32" s="44"/>
      <c r="N32" s="44">
        <f>K32</f>
        <v>92.5</v>
      </c>
      <c r="O32" s="64">
        <f t="shared" si="0"/>
        <v>54.8155</v>
      </c>
      <c r="P32" s="138"/>
      <c r="U32" s="3"/>
      <c r="V32" s="3"/>
      <c r="W32" s="21"/>
      <c r="X32" s="21"/>
      <c r="Y32" s="21"/>
      <c r="Z32" s="21"/>
      <c r="AA32" s="21"/>
      <c r="AB32" s="21"/>
    </row>
    <row r="33" spans="1:43" s="56" customFormat="1" ht="12.75">
      <c r="A33" s="46"/>
      <c r="B33" s="44">
        <v>1</v>
      </c>
      <c r="C33" s="33">
        <v>100</v>
      </c>
      <c r="D33" s="44" t="s">
        <v>11</v>
      </c>
      <c r="E33" s="44" t="s">
        <v>7</v>
      </c>
      <c r="F33" s="1">
        <v>34634</v>
      </c>
      <c r="G33" s="44" t="s">
        <v>8</v>
      </c>
      <c r="H33" s="2">
        <v>96.9</v>
      </c>
      <c r="I33" s="64">
        <v>0.5622</v>
      </c>
      <c r="J33" s="44">
        <v>120</v>
      </c>
      <c r="K33" s="44">
        <v>130</v>
      </c>
      <c r="L33" s="44">
        <v>132.5</v>
      </c>
      <c r="M33" s="44">
        <v>141</v>
      </c>
      <c r="N33" s="44">
        <f>L33</f>
        <v>132.5</v>
      </c>
      <c r="O33" s="64">
        <f t="shared" si="0"/>
        <v>74.4915</v>
      </c>
      <c r="P33" s="207" t="s">
        <v>114</v>
      </c>
      <c r="Q33" s="4"/>
      <c r="R33" s="5"/>
      <c r="S33" s="4"/>
      <c r="T33" s="5"/>
      <c r="U33" s="3"/>
      <c r="V33" s="3"/>
      <c r="W33" s="21"/>
      <c r="X33" s="21"/>
      <c r="Y33" s="21"/>
      <c r="Z33" s="21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1"/>
    </row>
    <row r="34" spans="1:42" s="56" customFormat="1" ht="12.75">
      <c r="A34" s="210"/>
      <c r="B34" s="33">
        <v>2</v>
      </c>
      <c r="C34" s="33">
        <v>100</v>
      </c>
      <c r="D34" s="52" t="s">
        <v>99</v>
      </c>
      <c r="E34" s="52" t="s">
        <v>100</v>
      </c>
      <c r="F34" s="58">
        <v>31191</v>
      </c>
      <c r="G34" s="59" t="s">
        <v>8</v>
      </c>
      <c r="H34" s="60">
        <v>100</v>
      </c>
      <c r="I34" s="65">
        <v>0.554</v>
      </c>
      <c r="J34" s="44">
        <v>125</v>
      </c>
      <c r="K34" s="44">
        <v>127.5</v>
      </c>
      <c r="L34" s="44">
        <v>130</v>
      </c>
      <c r="M34" s="44"/>
      <c r="N34" s="44">
        <f>L34</f>
        <v>130</v>
      </c>
      <c r="O34" s="65">
        <f t="shared" si="0"/>
        <v>72.02000000000001</v>
      </c>
      <c r="P34" s="206" t="s">
        <v>115</v>
      </c>
      <c r="R34" s="5"/>
      <c r="S34" s="34"/>
      <c r="T34" s="15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</row>
    <row r="35" spans="1:43" ht="12.75">
      <c r="A35" s="210"/>
      <c r="B35" s="33">
        <v>3</v>
      </c>
      <c r="C35" s="33">
        <v>100</v>
      </c>
      <c r="D35" s="52" t="s">
        <v>40</v>
      </c>
      <c r="E35" s="52" t="s">
        <v>7</v>
      </c>
      <c r="F35" s="58">
        <v>32382</v>
      </c>
      <c r="G35" s="59" t="s">
        <v>8</v>
      </c>
      <c r="H35" s="60">
        <v>93</v>
      </c>
      <c r="I35" s="65">
        <v>0.5744</v>
      </c>
      <c r="J35" s="44">
        <v>80</v>
      </c>
      <c r="K35" s="44">
        <v>85</v>
      </c>
      <c r="L35" s="114">
        <v>90</v>
      </c>
      <c r="M35" s="44"/>
      <c r="N35" s="44">
        <f>K35</f>
        <v>85</v>
      </c>
      <c r="O35" s="65">
        <f t="shared" si="0"/>
        <v>48.824000000000005</v>
      </c>
      <c r="P35" s="137"/>
      <c r="Q35" s="56"/>
      <c r="S35" s="34"/>
      <c r="T35" s="15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56"/>
    </row>
    <row r="36" spans="1:28" ht="12.75">
      <c r="A36" s="46"/>
      <c r="B36" s="44">
        <v>1</v>
      </c>
      <c r="C36" s="44">
        <v>100</v>
      </c>
      <c r="D36" s="44" t="s">
        <v>55</v>
      </c>
      <c r="E36" s="44" t="s">
        <v>7</v>
      </c>
      <c r="F36" s="1">
        <v>25847</v>
      </c>
      <c r="G36" s="44" t="s">
        <v>49</v>
      </c>
      <c r="H36" s="2">
        <v>100.1</v>
      </c>
      <c r="I36" s="64">
        <v>0.5588</v>
      </c>
      <c r="J36" s="44">
        <v>100</v>
      </c>
      <c r="K36" s="44">
        <v>110</v>
      </c>
      <c r="L36" s="114">
        <v>115</v>
      </c>
      <c r="M36" s="44"/>
      <c r="N36" s="44">
        <f>K36</f>
        <v>110</v>
      </c>
      <c r="O36" s="49">
        <f t="shared" si="0"/>
        <v>61.467999999999996</v>
      </c>
      <c r="P36" s="61"/>
      <c r="Q36" s="10"/>
      <c r="R36" s="10"/>
      <c r="S36" s="10"/>
      <c r="T36" s="10"/>
      <c r="Y36" s="10"/>
      <c r="Z36" s="10"/>
      <c r="AA36" s="10"/>
      <c r="AB36" s="21"/>
    </row>
    <row r="37" spans="1:28" ht="12.75">
      <c r="A37" s="46"/>
      <c r="B37" s="44">
        <v>1</v>
      </c>
      <c r="C37" s="44">
        <v>110</v>
      </c>
      <c r="D37" s="44" t="s">
        <v>30</v>
      </c>
      <c r="E37" s="44" t="s">
        <v>7</v>
      </c>
      <c r="F37" s="1">
        <v>32728</v>
      </c>
      <c r="G37" s="44" t="s">
        <v>35</v>
      </c>
      <c r="H37" s="2">
        <v>100.9</v>
      </c>
      <c r="I37" s="64">
        <v>0.5519</v>
      </c>
      <c r="J37" s="114">
        <v>117.5</v>
      </c>
      <c r="K37" s="44">
        <v>117.5</v>
      </c>
      <c r="L37" s="114">
        <v>122.5</v>
      </c>
      <c r="M37" s="44"/>
      <c r="N37" s="44">
        <f>K37</f>
        <v>117.5</v>
      </c>
      <c r="O37" s="64">
        <f t="shared" si="0"/>
        <v>64.84825</v>
      </c>
      <c r="P37" s="207" t="s">
        <v>119</v>
      </c>
      <c r="U37" s="3"/>
      <c r="V37" s="3"/>
      <c r="W37" s="21"/>
      <c r="X37" s="21"/>
      <c r="Y37" s="21"/>
      <c r="Z37" s="21"/>
      <c r="AA37" s="21"/>
      <c r="AB37" s="21"/>
    </row>
    <row r="38" spans="1:28" ht="12.75">
      <c r="A38" s="46"/>
      <c r="B38" s="44"/>
      <c r="C38" s="44"/>
      <c r="D38" s="100" t="s">
        <v>52</v>
      </c>
      <c r="E38" s="44"/>
      <c r="F38" s="1"/>
      <c r="G38" s="44"/>
      <c r="H38" s="2"/>
      <c r="I38" s="64"/>
      <c r="J38" s="44"/>
      <c r="K38" s="44"/>
      <c r="L38" s="44"/>
      <c r="M38" s="44"/>
      <c r="N38" s="44"/>
      <c r="O38" s="65"/>
      <c r="P38" s="138"/>
      <c r="W38" s="21"/>
      <c r="X38" s="21"/>
      <c r="Y38" s="21"/>
      <c r="Z38" s="21"/>
      <c r="AA38" s="21"/>
      <c r="AB38" s="21"/>
    </row>
    <row r="39" spans="1:42" s="27" customFormat="1" ht="13.5" thickBot="1">
      <c r="A39" s="179"/>
      <c r="B39" s="180">
        <v>1</v>
      </c>
      <c r="C39" s="45">
        <v>75</v>
      </c>
      <c r="D39" s="45" t="s">
        <v>24</v>
      </c>
      <c r="E39" s="45" t="s">
        <v>7</v>
      </c>
      <c r="F39" s="11">
        <v>31911</v>
      </c>
      <c r="G39" s="45" t="s">
        <v>8</v>
      </c>
      <c r="H39" s="12">
        <v>73.6</v>
      </c>
      <c r="I39" s="66">
        <v>0.6745</v>
      </c>
      <c r="J39" s="45">
        <v>117.5</v>
      </c>
      <c r="K39" s="45">
        <v>120</v>
      </c>
      <c r="L39" s="144">
        <v>125</v>
      </c>
      <c r="M39" s="45"/>
      <c r="N39" s="45">
        <f>K39</f>
        <v>120</v>
      </c>
      <c r="O39" s="66">
        <f>N39*I39</f>
        <v>80.94</v>
      </c>
      <c r="P39" s="211"/>
      <c r="Q39" s="4"/>
      <c r="R39" s="5"/>
      <c r="S39" s="14"/>
      <c r="T39" s="15"/>
      <c r="U39" s="28"/>
      <c r="V39" s="28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8:28" s="3" customFormat="1" ht="12.75">
      <c r="H40" s="43"/>
      <c r="I40" s="68"/>
      <c r="J40" s="55"/>
      <c r="K40" s="55"/>
      <c r="L40" s="55"/>
      <c r="M40" s="55"/>
      <c r="N40" s="55"/>
      <c r="O40" s="68"/>
      <c r="Q40" s="4"/>
      <c r="R40" s="38"/>
      <c r="S40" s="4"/>
      <c r="T40" s="38"/>
      <c r="Y40" s="4"/>
      <c r="Z40" s="38"/>
      <c r="AA40" s="4"/>
      <c r="AB40" s="38"/>
    </row>
    <row r="41" spans="8:28" s="3" customFormat="1" ht="12.75">
      <c r="H41" s="43"/>
      <c r="I41" s="68"/>
      <c r="J41" s="55"/>
      <c r="K41" s="55"/>
      <c r="L41" s="55"/>
      <c r="M41" s="55"/>
      <c r="N41" s="55"/>
      <c r="O41" s="68"/>
      <c r="Q41" s="4"/>
      <c r="R41" s="38"/>
      <c r="S41" s="4"/>
      <c r="T41" s="38"/>
      <c r="Y41" s="4"/>
      <c r="Z41" s="38"/>
      <c r="AA41" s="4"/>
      <c r="AB41" s="38"/>
    </row>
    <row r="42" spans="8:28" s="3" customFormat="1" ht="12.75">
      <c r="H42" s="43"/>
      <c r="I42" s="68"/>
      <c r="J42" s="55"/>
      <c r="K42" s="55"/>
      <c r="L42" s="55"/>
      <c r="M42" s="55"/>
      <c r="N42" s="55"/>
      <c r="O42" s="68"/>
      <c r="Q42" s="4"/>
      <c r="R42" s="38"/>
      <c r="S42" s="4"/>
      <c r="T42" s="38"/>
      <c r="Y42" s="4"/>
      <c r="Z42" s="38"/>
      <c r="AA42" s="4"/>
      <c r="AB42" s="38"/>
    </row>
    <row r="43" spans="8:28" s="3" customFormat="1" ht="12.75">
      <c r="H43" s="43"/>
      <c r="I43" s="68"/>
      <c r="J43" s="55"/>
      <c r="K43" s="55"/>
      <c r="L43" s="55"/>
      <c r="M43" s="55"/>
      <c r="N43" s="55"/>
      <c r="O43" s="68"/>
      <c r="Q43" s="4"/>
      <c r="R43" s="38"/>
      <c r="S43" s="4"/>
      <c r="T43" s="38"/>
      <c r="Y43" s="4"/>
      <c r="Z43" s="38"/>
      <c r="AA43" s="4"/>
      <c r="AB43" s="38"/>
    </row>
    <row r="44" spans="1:28" s="3" customFormat="1" ht="12.75">
      <c r="A44" s="29"/>
      <c r="B44" s="29"/>
      <c r="C44" s="29"/>
      <c r="H44" s="43"/>
      <c r="I44" s="68"/>
      <c r="J44" s="55"/>
      <c r="K44" s="55"/>
      <c r="L44" s="55"/>
      <c r="M44" s="55"/>
      <c r="N44" s="55"/>
      <c r="O44" s="68"/>
      <c r="Q44" s="4"/>
      <c r="R44" s="38"/>
      <c r="S44" s="4"/>
      <c r="T44" s="38"/>
      <c r="Y44" s="4"/>
      <c r="Z44" s="38"/>
      <c r="AA44" s="4"/>
      <c r="AB44" s="38"/>
    </row>
    <row r="45" spans="1:28" s="3" customFormat="1" ht="12.75">
      <c r="A45" s="29"/>
      <c r="B45" s="29"/>
      <c r="C45" s="29"/>
      <c r="H45" s="43"/>
      <c r="I45" s="68"/>
      <c r="J45" s="55"/>
      <c r="K45" s="55"/>
      <c r="L45" s="55"/>
      <c r="M45" s="55"/>
      <c r="N45" s="55"/>
      <c r="O45" s="68"/>
      <c r="Q45" s="4"/>
      <c r="R45" s="38"/>
      <c r="S45" s="4"/>
      <c r="T45" s="38"/>
      <c r="Y45" s="4"/>
      <c r="Z45" s="38"/>
      <c r="AA45" s="4"/>
      <c r="AB45" s="38"/>
    </row>
    <row r="46" spans="1:28" s="3" customFormat="1" ht="12.75">
      <c r="A46" s="29"/>
      <c r="B46" s="29"/>
      <c r="C46" s="29"/>
      <c r="H46" s="43"/>
      <c r="I46" s="68"/>
      <c r="J46" s="55"/>
      <c r="K46" s="55"/>
      <c r="L46" s="55"/>
      <c r="M46" s="55"/>
      <c r="N46" s="55"/>
      <c r="O46" s="68"/>
      <c r="Q46" s="4"/>
      <c r="R46" s="38"/>
      <c r="S46" s="4"/>
      <c r="T46" s="38"/>
      <c r="Y46" s="4"/>
      <c r="Z46" s="38"/>
      <c r="AA46" s="4"/>
      <c r="AB46" s="38"/>
    </row>
    <row r="47" spans="1:28" s="3" customFormat="1" ht="12.75">
      <c r="A47" s="29"/>
      <c r="B47" s="29"/>
      <c r="C47" s="29"/>
      <c r="H47" s="43"/>
      <c r="I47" s="68"/>
      <c r="J47" s="55"/>
      <c r="K47" s="55"/>
      <c r="L47" s="55"/>
      <c r="M47" s="55"/>
      <c r="N47" s="55"/>
      <c r="O47" s="68"/>
      <c r="Q47" s="4"/>
      <c r="R47" s="38"/>
      <c r="S47" s="4"/>
      <c r="T47" s="38"/>
      <c r="Y47" s="4"/>
      <c r="Z47" s="38"/>
      <c r="AA47" s="4"/>
      <c r="AB47" s="38"/>
    </row>
    <row r="48" spans="1:28" s="3" customFormat="1" ht="12.75">
      <c r="A48" s="29"/>
      <c r="B48" s="29"/>
      <c r="C48" s="29"/>
      <c r="H48" s="43"/>
      <c r="I48" s="68"/>
      <c r="J48" s="55"/>
      <c r="K48" s="55"/>
      <c r="L48" s="55"/>
      <c r="M48" s="55"/>
      <c r="N48" s="55"/>
      <c r="O48" s="68"/>
      <c r="Q48" s="4"/>
      <c r="R48" s="38"/>
      <c r="S48" s="4"/>
      <c r="T48" s="38"/>
      <c r="Y48" s="4"/>
      <c r="Z48" s="38"/>
      <c r="AA48" s="4"/>
      <c r="AB48" s="38"/>
    </row>
    <row r="49" spans="1:28" s="3" customFormat="1" ht="12.75">
      <c r="A49" s="29"/>
      <c r="B49" s="29"/>
      <c r="C49" s="29"/>
      <c r="H49" s="43"/>
      <c r="I49" s="68"/>
      <c r="J49" s="55"/>
      <c r="K49" s="55"/>
      <c r="L49" s="55"/>
      <c r="M49" s="55"/>
      <c r="N49" s="55"/>
      <c r="O49" s="68"/>
      <c r="Q49" s="4"/>
      <c r="R49" s="38"/>
      <c r="S49" s="4"/>
      <c r="T49" s="38"/>
      <c r="Y49" s="4"/>
      <c r="Z49" s="38"/>
      <c r="AA49" s="4"/>
      <c r="AB49" s="38"/>
    </row>
    <row r="50" spans="1:28" s="3" customFormat="1" ht="12.75">
      <c r="A50" s="29"/>
      <c r="B50" s="29"/>
      <c r="C50" s="29"/>
      <c r="H50" s="43"/>
      <c r="I50" s="68"/>
      <c r="J50" s="55"/>
      <c r="K50" s="55"/>
      <c r="L50" s="55"/>
      <c r="M50" s="55"/>
      <c r="N50" s="55"/>
      <c r="O50" s="68"/>
      <c r="Q50" s="4"/>
      <c r="R50" s="38"/>
      <c r="S50" s="4"/>
      <c r="T50" s="38"/>
      <c r="Y50" s="4"/>
      <c r="Z50" s="38"/>
      <c r="AA50" s="4"/>
      <c r="AB50" s="38"/>
    </row>
    <row r="51" spans="1:28" s="3" customFormat="1" ht="12.75">
      <c r="A51" s="29"/>
      <c r="B51" s="29"/>
      <c r="C51" s="29"/>
      <c r="H51" s="43"/>
      <c r="I51" s="68"/>
      <c r="J51" s="55"/>
      <c r="K51" s="55"/>
      <c r="L51" s="55"/>
      <c r="M51" s="55"/>
      <c r="N51" s="55"/>
      <c r="O51" s="68"/>
      <c r="Q51" s="4"/>
      <c r="R51" s="38"/>
      <c r="S51" s="4"/>
      <c r="T51" s="38"/>
      <c r="Y51" s="4"/>
      <c r="Z51" s="38"/>
      <c r="AA51" s="4"/>
      <c r="AB51" s="38"/>
    </row>
    <row r="52" spans="1:28" s="3" customFormat="1" ht="12.75">
      <c r="A52" s="29"/>
      <c r="B52" s="29"/>
      <c r="C52" s="29"/>
      <c r="H52" s="43"/>
      <c r="I52" s="68"/>
      <c r="J52" s="55"/>
      <c r="K52" s="55"/>
      <c r="L52" s="55"/>
      <c r="M52" s="55"/>
      <c r="N52" s="55"/>
      <c r="O52" s="68"/>
      <c r="Q52" s="4"/>
      <c r="R52" s="38"/>
      <c r="S52" s="4"/>
      <c r="T52" s="38"/>
      <c r="Y52" s="4"/>
      <c r="Z52" s="38"/>
      <c r="AA52" s="4"/>
      <c r="AB52" s="38"/>
    </row>
    <row r="53" spans="1:28" s="3" customFormat="1" ht="12.75">
      <c r="A53" s="29"/>
      <c r="B53" s="29"/>
      <c r="C53" s="29"/>
      <c r="H53" s="43"/>
      <c r="I53" s="68"/>
      <c r="J53" s="55"/>
      <c r="K53" s="55"/>
      <c r="L53" s="55"/>
      <c r="M53" s="55"/>
      <c r="N53" s="55"/>
      <c r="O53" s="68"/>
      <c r="Q53" s="4"/>
      <c r="R53" s="38"/>
      <c r="S53" s="4"/>
      <c r="T53" s="38"/>
      <c r="Y53" s="4"/>
      <c r="Z53" s="38"/>
      <c r="AA53" s="4"/>
      <c r="AB53" s="38"/>
    </row>
    <row r="54" spans="1:28" s="3" customFormat="1" ht="12.75">
      <c r="A54" s="29"/>
      <c r="B54" s="29"/>
      <c r="C54" s="29"/>
      <c r="H54" s="43"/>
      <c r="I54" s="68"/>
      <c r="J54" s="55"/>
      <c r="K54" s="55"/>
      <c r="L54" s="55"/>
      <c r="M54" s="55"/>
      <c r="N54" s="55"/>
      <c r="O54" s="68"/>
      <c r="Q54" s="4"/>
      <c r="R54" s="38"/>
      <c r="S54" s="4"/>
      <c r="T54" s="38"/>
      <c r="Y54" s="4"/>
      <c r="Z54" s="38"/>
      <c r="AA54" s="4"/>
      <c r="AB54" s="38"/>
    </row>
    <row r="55" spans="1:28" s="3" customFormat="1" ht="12.75">
      <c r="A55" s="29"/>
      <c r="B55" s="29"/>
      <c r="C55" s="29"/>
      <c r="H55" s="43"/>
      <c r="I55" s="68"/>
      <c r="J55" s="55"/>
      <c r="K55" s="55"/>
      <c r="L55" s="55"/>
      <c r="M55" s="55"/>
      <c r="N55" s="55"/>
      <c r="O55" s="68"/>
      <c r="Q55" s="4"/>
      <c r="R55" s="38"/>
      <c r="S55" s="4"/>
      <c r="T55" s="38"/>
      <c r="Y55" s="4"/>
      <c r="Z55" s="38"/>
      <c r="AA55" s="4"/>
      <c r="AB55" s="38"/>
    </row>
    <row r="56" spans="1:28" s="3" customFormat="1" ht="12.75">
      <c r="A56" s="29"/>
      <c r="B56" s="29"/>
      <c r="C56" s="29"/>
      <c r="H56" s="43"/>
      <c r="I56" s="68"/>
      <c r="J56" s="55"/>
      <c r="K56" s="55"/>
      <c r="L56" s="55"/>
      <c r="M56" s="55"/>
      <c r="N56" s="55"/>
      <c r="O56" s="68"/>
      <c r="Q56" s="4"/>
      <c r="R56" s="38"/>
      <c r="S56" s="4"/>
      <c r="T56" s="38"/>
      <c r="Y56" s="4"/>
      <c r="Z56" s="38"/>
      <c r="AA56" s="4"/>
      <c r="AB56" s="38"/>
    </row>
    <row r="57" spans="1:28" s="3" customFormat="1" ht="12.75">
      <c r="A57" s="29"/>
      <c r="B57" s="29"/>
      <c r="C57" s="29"/>
      <c r="H57" s="43"/>
      <c r="I57" s="68"/>
      <c r="J57" s="55"/>
      <c r="K57" s="55"/>
      <c r="L57" s="55"/>
      <c r="M57" s="55"/>
      <c r="N57" s="55"/>
      <c r="O57" s="68"/>
      <c r="Q57" s="4"/>
      <c r="R57" s="38"/>
      <c r="S57" s="4"/>
      <c r="T57" s="38"/>
      <c r="Y57" s="4"/>
      <c r="Z57" s="38"/>
      <c r="AA57" s="4"/>
      <c r="AB57" s="38"/>
    </row>
    <row r="58" spans="1:28" s="3" customFormat="1" ht="12.75">
      <c r="A58" s="29"/>
      <c r="B58" s="29"/>
      <c r="C58" s="29"/>
      <c r="H58" s="43"/>
      <c r="I58" s="68"/>
      <c r="J58" s="55"/>
      <c r="K58" s="55"/>
      <c r="L58" s="55"/>
      <c r="M58" s="55"/>
      <c r="N58" s="55"/>
      <c r="O58" s="68"/>
      <c r="Q58" s="4"/>
      <c r="R58" s="38"/>
      <c r="S58" s="4"/>
      <c r="T58" s="38"/>
      <c r="Y58" s="4"/>
      <c r="Z58" s="38"/>
      <c r="AA58" s="4"/>
      <c r="AB58" s="38"/>
    </row>
    <row r="59" spans="1:28" s="3" customFormat="1" ht="12.75">
      <c r="A59" s="29"/>
      <c r="B59" s="29"/>
      <c r="C59" s="29"/>
      <c r="H59" s="43"/>
      <c r="I59" s="68"/>
      <c r="J59" s="55"/>
      <c r="K59" s="55"/>
      <c r="L59" s="55"/>
      <c r="M59" s="55"/>
      <c r="N59" s="55"/>
      <c r="O59" s="68"/>
      <c r="Q59" s="4"/>
      <c r="R59" s="38"/>
      <c r="S59" s="4"/>
      <c r="T59" s="38"/>
      <c r="Y59" s="4"/>
      <c r="Z59" s="38"/>
      <c r="AA59" s="4"/>
      <c r="AB59" s="38"/>
    </row>
    <row r="60" spans="1:28" s="3" customFormat="1" ht="12.75">
      <c r="A60" s="29"/>
      <c r="B60" s="29"/>
      <c r="C60" s="29"/>
      <c r="H60" s="43"/>
      <c r="I60" s="68"/>
      <c r="J60" s="55"/>
      <c r="K60" s="55"/>
      <c r="L60" s="55"/>
      <c r="M60" s="55"/>
      <c r="N60" s="55"/>
      <c r="O60" s="68"/>
      <c r="Q60" s="4"/>
      <c r="R60" s="38"/>
      <c r="S60" s="4"/>
      <c r="T60" s="38"/>
      <c r="Y60" s="4"/>
      <c r="Z60" s="38"/>
      <c r="AA60" s="4"/>
      <c r="AB60" s="38"/>
    </row>
    <row r="61" spans="1:28" s="3" customFormat="1" ht="12.75">
      <c r="A61" s="29"/>
      <c r="B61" s="29"/>
      <c r="C61" s="29"/>
      <c r="H61" s="43"/>
      <c r="I61" s="68"/>
      <c r="J61" s="55"/>
      <c r="K61" s="55"/>
      <c r="L61" s="55"/>
      <c r="M61" s="55"/>
      <c r="N61" s="55"/>
      <c r="O61" s="68"/>
      <c r="Q61" s="4"/>
      <c r="R61" s="38"/>
      <c r="S61" s="4"/>
      <c r="T61" s="38"/>
      <c r="Y61" s="4"/>
      <c r="Z61" s="38"/>
      <c r="AA61" s="4"/>
      <c r="AB61" s="38"/>
    </row>
    <row r="62" spans="1:28" s="3" customFormat="1" ht="12.75">
      <c r="A62" s="29"/>
      <c r="B62" s="29"/>
      <c r="C62" s="29"/>
      <c r="H62" s="43"/>
      <c r="I62" s="68"/>
      <c r="J62" s="55"/>
      <c r="K62" s="55"/>
      <c r="L62" s="55"/>
      <c r="M62" s="55"/>
      <c r="N62" s="55"/>
      <c r="O62" s="68"/>
      <c r="Q62" s="4"/>
      <c r="R62" s="38"/>
      <c r="S62" s="4"/>
      <c r="T62" s="38"/>
      <c r="Y62" s="4"/>
      <c r="Z62" s="38"/>
      <c r="AA62" s="4"/>
      <c r="AB62" s="38"/>
    </row>
    <row r="63" spans="1:28" s="3" customFormat="1" ht="12.75">
      <c r="A63" s="29"/>
      <c r="B63" s="29"/>
      <c r="C63" s="29"/>
      <c r="H63" s="43"/>
      <c r="I63" s="68"/>
      <c r="J63" s="55"/>
      <c r="K63" s="55"/>
      <c r="L63" s="55"/>
      <c r="M63" s="55"/>
      <c r="N63" s="55"/>
      <c r="O63" s="68"/>
      <c r="Q63" s="4"/>
      <c r="R63" s="38"/>
      <c r="S63" s="4"/>
      <c r="T63" s="38"/>
      <c r="Y63" s="4"/>
      <c r="Z63" s="38"/>
      <c r="AA63" s="4"/>
      <c r="AB63" s="38"/>
    </row>
    <row r="64" spans="1:28" s="3" customFormat="1" ht="12.75">
      <c r="A64" s="29"/>
      <c r="B64" s="29"/>
      <c r="C64" s="29"/>
      <c r="H64" s="43"/>
      <c r="I64" s="68"/>
      <c r="J64" s="55"/>
      <c r="K64" s="55"/>
      <c r="L64" s="55"/>
      <c r="M64" s="55"/>
      <c r="N64" s="55"/>
      <c r="O64" s="68"/>
      <c r="Q64" s="4"/>
      <c r="R64" s="38"/>
      <c r="S64" s="4"/>
      <c r="T64" s="38"/>
      <c r="Y64" s="4"/>
      <c r="Z64" s="38"/>
      <c r="AA64" s="4"/>
      <c r="AB64" s="38"/>
    </row>
    <row r="65" spans="1:28" s="3" customFormat="1" ht="12.75">
      <c r="A65" s="29"/>
      <c r="B65" s="29"/>
      <c r="C65" s="29"/>
      <c r="H65" s="43"/>
      <c r="I65" s="68"/>
      <c r="J65" s="55"/>
      <c r="K65" s="55"/>
      <c r="L65" s="55"/>
      <c r="M65" s="55"/>
      <c r="N65" s="55"/>
      <c r="O65" s="68"/>
      <c r="Q65" s="4"/>
      <c r="R65" s="38"/>
      <c r="S65" s="4"/>
      <c r="T65" s="38"/>
      <c r="Y65" s="4"/>
      <c r="Z65" s="38"/>
      <c r="AA65" s="4"/>
      <c r="AB65" s="38"/>
    </row>
    <row r="66" spans="1:28" s="3" customFormat="1" ht="12.75">
      <c r="A66" s="29"/>
      <c r="B66" s="29"/>
      <c r="C66" s="29"/>
      <c r="H66" s="43"/>
      <c r="I66" s="68"/>
      <c r="J66" s="55"/>
      <c r="K66" s="55"/>
      <c r="L66" s="55"/>
      <c r="M66" s="55"/>
      <c r="N66" s="55"/>
      <c r="O66" s="68"/>
      <c r="Q66" s="4"/>
      <c r="R66" s="38"/>
      <c r="S66" s="4"/>
      <c r="T66" s="38"/>
      <c r="Y66" s="4"/>
      <c r="Z66" s="38"/>
      <c r="AA66" s="4"/>
      <c r="AB66" s="38"/>
    </row>
  </sheetData>
  <sheetProtection/>
  <mergeCells count="12">
    <mergeCell ref="P4:P5"/>
    <mergeCell ref="D4:D5"/>
    <mergeCell ref="E4:E5"/>
    <mergeCell ref="F4:F5"/>
    <mergeCell ref="G4:G5"/>
    <mergeCell ref="H4:H5"/>
    <mergeCell ref="C4:C5"/>
    <mergeCell ref="B4:B5"/>
    <mergeCell ref="A4:A5"/>
    <mergeCell ref="I4:I5"/>
    <mergeCell ref="J4:N4"/>
    <mergeCell ref="O4:O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39"/>
  <sheetViews>
    <sheetView zoomScale="90" zoomScaleNormal="90" zoomScalePageLayoutView="0" workbookViewId="0" topLeftCell="A16">
      <selection activeCell="G65" sqref="G65"/>
    </sheetView>
  </sheetViews>
  <sheetFormatPr defaultColWidth="9.00390625" defaultRowHeight="12.75"/>
  <cols>
    <col min="1" max="1" width="6.00390625" style="29" customWidth="1"/>
    <col min="2" max="2" width="6.00390625" style="29" bestFit="1" customWidth="1"/>
    <col min="3" max="3" width="5.625" style="29" bestFit="1" customWidth="1"/>
    <col min="4" max="4" width="27.875" style="29" customWidth="1"/>
    <col min="5" max="5" width="17.00390625" style="29" customWidth="1"/>
    <col min="6" max="6" width="11.125" style="29" customWidth="1"/>
    <col min="7" max="7" width="14.75390625" style="29" customWidth="1"/>
    <col min="8" max="8" width="7.125" style="30" bestFit="1" customWidth="1"/>
    <col min="9" max="9" width="7.125" style="77" hidden="1" customWidth="1"/>
    <col min="10" max="10" width="6.625" style="29" customWidth="1"/>
    <col min="11" max="11" width="6.625" style="78" customWidth="1"/>
    <col min="12" max="12" width="7.00390625" style="78" customWidth="1"/>
    <col min="13" max="13" width="2.00390625" style="29" bestFit="1" customWidth="1"/>
    <col min="14" max="14" width="6.75390625" style="96" bestFit="1" customWidth="1"/>
    <col min="15" max="15" width="10.125" style="77" hidden="1" customWidth="1"/>
    <col min="16" max="16" width="6.75390625" style="29" bestFit="1" customWidth="1"/>
    <col min="17" max="17" width="7.00390625" style="29" customWidth="1"/>
    <col min="18" max="18" width="6.75390625" style="29" customWidth="1"/>
    <col min="19" max="19" width="2.00390625" style="29" bestFit="1" customWidth="1"/>
    <col min="20" max="20" width="6.75390625" style="96" bestFit="1" customWidth="1"/>
    <col min="21" max="21" width="9.00390625" style="77" hidden="1" customWidth="1"/>
    <col min="22" max="22" width="7.375" style="96" hidden="1" customWidth="1"/>
    <col min="23" max="23" width="9.25390625" style="77" hidden="1" customWidth="1"/>
    <col min="24" max="24" width="6.75390625" style="29" bestFit="1" customWidth="1"/>
    <col min="25" max="25" width="6.375" style="78" customWidth="1"/>
    <col min="26" max="26" width="7.25390625" style="29" customWidth="1"/>
    <col min="27" max="27" width="4.375" style="29" bestFit="1" customWidth="1"/>
    <col min="28" max="28" width="6.75390625" style="96" bestFit="1" customWidth="1"/>
    <col min="29" max="29" width="9.875" style="77" hidden="1" customWidth="1"/>
    <col min="30" max="30" width="7.625" style="96" bestFit="1" customWidth="1"/>
    <col min="31" max="31" width="9.25390625" style="77" bestFit="1" customWidth="1"/>
    <col min="32" max="32" width="11.625" style="29" customWidth="1"/>
    <col min="33" max="16384" width="9.125" style="21" customWidth="1"/>
  </cols>
  <sheetData>
    <row r="1" spans="1:42" s="19" customFormat="1" ht="22.5" customHeight="1">
      <c r="A1" s="47" t="s">
        <v>33</v>
      </c>
      <c r="C1" s="29"/>
      <c r="D1" s="20"/>
      <c r="F1" s="23"/>
      <c r="G1" s="29"/>
      <c r="H1" s="36"/>
      <c r="I1" s="74"/>
      <c r="J1" s="20"/>
      <c r="K1" s="75"/>
      <c r="L1" s="75"/>
      <c r="M1" s="20"/>
      <c r="N1" s="20"/>
      <c r="O1" s="76"/>
      <c r="P1" s="20"/>
      <c r="Q1" s="20"/>
      <c r="R1" s="20"/>
      <c r="S1" s="20"/>
      <c r="T1" s="48"/>
      <c r="U1" s="77"/>
      <c r="V1" s="29"/>
      <c r="W1" s="77"/>
      <c r="X1" s="29"/>
      <c r="Y1" s="78"/>
      <c r="Z1" s="29"/>
      <c r="AA1" s="29"/>
      <c r="AB1" s="29"/>
      <c r="AC1" s="77"/>
      <c r="AD1" s="29"/>
      <c r="AE1" s="77"/>
      <c r="AF1" s="29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32" s="22" customFormat="1" ht="22.5" customHeight="1">
      <c r="A2" s="29"/>
      <c r="B2" s="47"/>
      <c r="C2" s="29"/>
      <c r="D2" s="20"/>
      <c r="F2" s="23"/>
      <c r="G2" s="24" t="s">
        <v>122</v>
      </c>
      <c r="H2" s="36"/>
      <c r="I2" s="74"/>
      <c r="J2" s="20"/>
      <c r="K2" s="75"/>
      <c r="L2" s="75"/>
      <c r="M2" s="20"/>
      <c r="N2" s="20"/>
      <c r="O2" s="76"/>
      <c r="P2" s="20"/>
      <c r="Q2" s="20"/>
      <c r="R2" s="20"/>
      <c r="S2" s="20"/>
      <c r="T2" s="48"/>
      <c r="U2" s="77"/>
      <c r="V2" s="29"/>
      <c r="W2" s="77"/>
      <c r="X2" s="29"/>
      <c r="Y2" s="78"/>
      <c r="Z2" s="29"/>
      <c r="AA2" s="29"/>
      <c r="AB2" s="29"/>
      <c r="AC2" s="77"/>
      <c r="AD2" s="29"/>
      <c r="AE2" s="77"/>
      <c r="AF2" s="29"/>
    </row>
    <row r="3" spans="1:32" s="22" customFormat="1" ht="13.5" thickBot="1">
      <c r="A3" s="29"/>
      <c r="B3" s="29"/>
      <c r="C3" s="29"/>
      <c r="D3" s="107"/>
      <c r="E3" s="108"/>
      <c r="F3" s="108"/>
      <c r="G3" s="108"/>
      <c r="H3" s="30"/>
      <c r="I3" s="77"/>
      <c r="J3" s="108"/>
      <c r="K3" s="78"/>
      <c r="L3" s="78"/>
      <c r="M3" s="108"/>
      <c r="N3" s="108"/>
      <c r="O3" s="77"/>
      <c r="P3" s="108"/>
      <c r="Q3" s="108"/>
      <c r="R3" s="108"/>
      <c r="S3" s="108"/>
      <c r="T3" s="48"/>
      <c r="U3" s="77"/>
      <c r="V3" s="29"/>
      <c r="W3" s="77"/>
      <c r="X3" s="29"/>
      <c r="Y3" s="78"/>
      <c r="Z3" s="29"/>
      <c r="AA3" s="29"/>
      <c r="AB3" s="29"/>
      <c r="AC3" s="77"/>
      <c r="AD3" s="29"/>
      <c r="AE3" s="77"/>
      <c r="AF3" s="29"/>
    </row>
    <row r="4" spans="1:32" s="22" customFormat="1" ht="12.75" customHeight="1">
      <c r="A4" s="242" t="s">
        <v>42</v>
      </c>
      <c r="B4" s="247" t="s">
        <v>34</v>
      </c>
      <c r="C4" s="247" t="s">
        <v>43</v>
      </c>
      <c r="D4" s="247" t="s">
        <v>1</v>
      </c>
      <c r="E4" s="247" t="s">
        <v>5</v>
      </c>
      <c r="F4" s="247" t="s">
        <v>6</v>
      </c>
      <c r="G4" s="247" t="s">
        <v>2</v>
      </c>
      <c r="H4" s="251" t="s">
        <v>0</v>
      </c>
      <c r="I4" s="249" t="s">
        <v>32</v>
      </c>
      <c r="J4" s="244" t="s">
        <v>44</v>
      </c>
      <c r="K4" s="244"/>
      <c r="L4" s="244"/>
      <c r="M4" s="244"/>
      <c r="N4" s="244"/>
      <c r="O4" s="244"/>
      <c r="P4" s="244" t="s">
        <v>3</v>
      </c>
      <c r="Q4" s="244"/>
      <c r="R4" s="244"/>
      <c r="S4" s="244"/>
      <c r="T4" s="244"/>
      <c r="U4" s="244"/>
      <c r="V4" s="244" t="s">
        <v>45</v>
      </c>
      <c r="W4" s="244"/>
      <c r="X4" s="244" t="s">
        <v>41</v>
      </c>
      <c r="Y4" s="244"/>
      <c r="Z4" s="244"/>
      <c r="AA4" s="244"/>
      <c r="AB4" s="244"/>
      <c r="AC4" s="244"/>
      <c r="AD4" s="244" t="s">
        <v>46</v>
      </c>
      <c r="AE4" s="244"/>
      <c r="AF4" s="245" t="s">
        <v>9</v>
      </c>
    </row>
    <row r="5" spans="1:42" s="27" customFormat="1" ht="15.75" customHeight="1" thickBot="1">
      <c r="A5" s="243"/>
      <c r="B5" s="248"/>
      <c r="C5" s="248"/>
      <c r="D5" s="248"/>
      <c r="E5" s="248"/>
      <c r="F5" s="248"/>
      <c r="G5" s="248"/>
      <c r="H5" s="252"/>
      <c r="I5" s="250"/>
      <c r="J5" s="57">
        <v>1</v>
      </c>
      <c r="K5" s="97">
        <v>2</v>
      </c>
      <c r="L5" s="97">
        <v>3</v>
      </c>
      <c r="M5" s="57">
        <v>4</v>
      </c>
      <c r="N5" s="57" t="s">
        <v>4</v>
      </c>
      <c r="O5" s="98" t="s">
        <v>31</v>
      </c>
      <c r="P5" s="57">
        <v>1</v>
      </c>
      <c r="Q5" s="57">
        <v>2</v>
      </c>
      <c r="R5" s="57">
        <v>3</v>
      </c>
      <c r="S5" s="57">
        <v>4</v>
      </c>
      <c r="T5" s="57" t="s">
        <v>4</v>
      </c>
      <c r="U5" s="98" t="s">
        <v>31</v>
      </c>
      <c r="V5" s="57" t="s">
        <v>47</v>
      </c>
      <c r="W5" s="98" t="s">
        <v>31</v>
      </c>
      <c r="X5" s="57">
        <v>1</v>
      </c>
      <c r="Y5" s="97">
        <v>2</v>
      </c>
      <c r="Z5" s="57">
        <v>3</v>
      </c>
      <c r="AA5" s="57">
        <v>4</v>
      </c>
      <c r="AB5" s="57" t="s">
        <v>4</v>
      </c>
      <c r="AC5" s="98" t="s">
        <v>31</v>
      </c>
      <c r="AD5" s="99" t="s">
        <v>48</v>
      </c>
      <c r="AE5" s="98" t="s">
        <v>31</v>
      </c>
      <c r="AF5" s="24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3" ht="12.75">
      <c r="A6" s="117"/>
      <c r="B6" s="118"/>
      <c r="C6" s="118"/>
      <c r="D6" s="112" t="s">
        <v>53</v>
      </c>
      <c r="E6" s="118"/>
      <c r="F6" s="119"/>
      <c r="G6" s="118"/>
      <c r="H6" s="120"/>
      <c r="I6" s="121"/>
      <c r="J6" s="128"/>
      <c r="K6" s="118"/>
      <c r="L6" s="128"/>
      <c r="M6" s="118"/>
      <c r="N6" s="118"/>
      <c r="O6" s="124"/>
      <c r="P6" s="118"/>
      <c r="Q6" s="118"/>
      <c r="R6" s="118"/>
      <c r="S6" s="118"/>
      <c r="T6" s="118"/>
      <c r="U6" s="124"/>
      <c r="V6" s="118"/>
      <c r="W6" s="124"/>
      <c r="X6" s="118"/>
      <c r="Y6" s="118"/>
      <c r="Z6" s="118"/>
      <c r="AA6" s="118"/>
      <c r="AB6" s="118"/>
      <c r="AC6" s="124"/>
      <c r="AD6" s="118"/>
      <c r="AE6" s="124"/>
      <c r="AF6" s="125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2.75">
      <c r="A7" s="46"/>
      <c r="B7" s="44"/>
      <c r="C7" s="44"/>
      <c r="D7" s="100" t="s">
        <v>111</v>
      </c>
      <c r="E7" s="44"/>
      <c r="F7" s="1"/>
      <c r="G7" s="44"/>
      <c r="H7" s="2"/>
      <c r="I7" s="64"/>
      <c r="J7" s="91"/>
      <c r="K7" s="44"/>
      <c r="L7" s="91"/>
      <c r="M7" s="44"/>
      <c r="N7" s="44"/>
      <c r="O7" s="49"/>
      <c r="P7" s="44"/>
      <c r="Q7" s="44"/>
      <c r="R7" s="44"/>
      <c r="S7" s="44"/>
      <c r="T7" s="44"/>
      <c r="U7" s="49"/>
      <c r="V7" s="44"/>
      <c r="W7" s="49"/>
      <c r="X7" s="44"/>
      <c r="Y7" s="44"/>
      <c r="Z7" s="44"/>
      <c r="AA7" s="44"/>
      <c r="AB7" s="44"/>
      <c r="AC7" s="49"/>
      <c r="AD7" s="44"/>
      <c r="AE7" s="49"/>
      <c r="AF7" s="61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32" s="56" customFormat="1" ht="12.75">
      <c r="A8" s="46">
        <v>12</v>
      </c>
      <c r="B8" s="44">
        <v>1</v>
      </c>
      <c r="C8" s="44">
        <v>52</v>
      </c>
      <c r="D8" s="44" t="s">
        <v>129</v>
      </c>
      <c r="E8" s="44" t="s">
        <v>130</v>
      </c>
      <c r="F8" s="1">
        <v>31331</v>
      </c>
      <c r="G8" s="44" t="s">
        <v>8</v>
      </c>
      <c r="H8" s="2">
        <v>51.6</v>
      </c>
      <c r="I8" s="64">
        <v>0.9731</v>
      </c>
      <c r="J8" s="113">
        <v>75</v>
      </c>
      <c r="K8" s="44">
        <v>75</v>
      </c>
      <c r="L8" s="113">
        <v>82.5</v>
      </c>
      <c r="M8" s="44"/>
      <c r="N8" s="44">
        <f>K8</f>
        <v>75</v>
      </c>
      <c r="O8" s="49">
        <f>N8*I8</f>
        <v>72.9825</v>
      </c>
      <c r="P8" s="113">
        <v>52.5</v>
      </c>
      <c r="Q8" s="113">
        <v>52.5</v>
      </c>
      <c r="R8" s="44">
        <v>52.5</v>
      </c>
      <c r="S8" s="44"/>
      <c r="T8" s="44">
        <f>R8</f>
        <v>52.5</v>
      </c>
      <c r="U8" s="49">
        <f>T8*I8</f>
        <v>51.08775</v>
      </c>
      <c r="V8" s="44">
        <f>T8+N8</f>
        <v>127.5</v>
      </c>
      <c r="W8" s="49">
        <f>V8*I8</f>
        <v>124.07025</v>
      </c>
      <c r="X8" s="114">
        <v>100</v>
      </c>
      <c r="Y8" s="44">
        <v>100</v>
      </c>
      <c r="Z8" s="114">
        <v>112.5</v>
      </c>
      <c r="AA8" s="44"/>
      <c r="AB8" s="44">
        <f>Y8</f>
        <v>100</v>
      </c>
      <c r="AC8" s="49">
        <f>AB8*I8</f>
        <v>97.31</v>
      </c>
      <c r="AD8" s="44">
        <f>AB8+V8</f>
        <v>227.5</v>
      </c>
      <c r="AE8" s="49">
        <f>AD8*I8</f>
        <v>221.38025</v>
      </c>
      <c r="AF8" s="61"/>
    </row>
    <row r="9" spans="1:32" s="56" customFormat="1" ht="12.75">
      <c r="A9" s="46">
        <v>12</v>
      </c>
      <c r="B9" s="44">
        <v>1</v>
      </c>
      <c r="C9" s="44">
        <v>56</v>
      </c>
      <c r="D9" s="44" t="s">
        <v>127</v>
      </c>
      <c r="E9" s="44" t="s">
        <v>128</v>
      </c>
      <c r="F9" s="1">
        <v>31781</v>
      </c>
      <c r="G9" s="44" t="s">
        <v>8</v>
      </c>
      <c r="H9" s="2">
        <v>55.7</v>
      </c>
      <c r="I9" s="64">
        <v>0.911</v>
      </c>
      <c r="J9" s="91">
        <v>70</v>
      </c>
      <c r="K9" s="44">
        <v>75</v>
      </c>
      <c r="L9" s="91">
        <v>80</v>
      </c>
      <c r="M9" s="44"/>
      <c r="N9" s="44">
        <f>L9</f>
        <v>80</v>
      </c>
      <c r="O9" s="49">
        <f>N9*I9</f>
        <v>72.88</v>
      </c>
      <c r="P9" s="44">
        <v>45</v>
      </c>
      <c r="Q9" s="44">
        <v>47.5</v>
      </c>
      <c r="R9" s="44">
        <v>50</v>
      </c>
      <c r="S9" s="44"/>
      <c r="T9" s="44">
        <f>R9</f>
        <v>50</v>
      </c>
      <c r="U9" s="49">
        <f>T9*I9</f>
        <v>45.550000000000004</v>
      </c>
      <c r="V9" s="44">
        <f>T9+N9</f>
        <v>130</v>
      </c>
      <c r="W9" s="49">
        <f>V9*I9</f>
        <v>118.43</v>
      </c>
      <c r="X9" s="44">
        <v>90</v>
      </c>
      <c r="Y9" s="44">
        <v>100</v>
      </c>
      <c r="Z9" s="44">
        <v>110</v>
      </c>
      <c r="AA9" s="44"/>
      <c r="AB9" s="44">
        <f>Z9</f>
        <v>110</v>
      </c>
      <c r="AC9" s="49">
        <f>AB9*I9</f>
        <v>100.21000000000001</v>
      </c>
      <c r="AD9" s="44">
        <f>AB9+V9</f>
        <v>240</v>
      </c>
      <c r="AE9" s="49">
        <f>AD9*I9</f>
        <v>218.64000000000001</v>
      </c>
      <c r="AF9" s="61"/>
    </row>
    <row r="10" spans="1:32" s="56" customFormat="1" ht="12.75">
      <c r="A10" s="46">
        <v>12</v>
      </c>
      <c r="B10" s="44">
        <v>1</v>
      </c>
      <c r="C10" s="44">
        <v>67.5</v>
      </c>
      <c r="D10" s="44" t="s">
        <v>134</v>
      </c>
      <c r="E10" s="44" t="s">
        <v>135</v>
      </c>
      <c r="F10" s="1">
        <v>29409</v>
      </c>
      <c r="G10" s="44" t="s">
        <v>8</v>
      </c>
      <c r="H10" s="2">
        <v>65.5</v>
      </c>
      <c r="I10" s="64">
        <v>0.801</v>
      </c>
      <c r="J10" s="113">
        <v>102.5</v>
      </c>
      <c r="K10" s="44">
        <v>102.5</v>
      </c>
      <c r="L10" s="113">
        <v>110</v>
      </c>
      <c r="M10" s="44"/>
      <c r="N10" s="44">
        <f>K10</f>
        <v>102.5</v>
      </c>
      <c r="O10" s="49">
        <f>N10*I10</f>
        <v>82.1025</v>
      </c>
      <c r="P10" s="44">
        <v>57.5</v>
      </c>
      <c r="Q10" s="44">
        <v>62.5</v>
      </c>
      <c r="R10" s="44">
        <v>65</v>
      </c>
      <c r="S10" s="44"/>
      <c r="T10" s="44">
        <f>R10</f>
        <v>65</v>
      </c>
      <c r="U10" s="49">
        <f>T10*I10</f>
        <v>52.065000000000005</v>
      </c>
      <c r="V10" s="44">
        <f>T10+N10</f>
        <v>167.5</v>
      </c>
      <c r="W10" s="49">
        <f>V10*I10</f>
        <v>134.16750000000002</v>
      </c>
      <c r="X10" s="44">
        <v>122.5</v>
      </c>
      <c r="Y10" s="114">
        <v>135</v>
      </c>
      <c r="Z10" s="114">
        <v>135</v>
      </c>
      <c r="AA10" s="44"/>
      <c r="AB10" s="44">
        <f>X10</f>
        <v>122.5</v>
      </c>
      <c r="AC10" s="49">
        <f>AB10*I10</f>
        <v>98.1225</v>
      </c>
      <c r="AD10" s="44">
        <f>AB10+V10</f>
        <v>290</v>
      </c>
      <c r="AE10" s="49">
        <f>AD10*I10</f>
        <v>232.29000000000002</v>
      </c>
      <c r="AF10" s="61"/>
    </row>
    <row r="11" spans="1:32" s="56" customFormat="1" ht="12.75">
      <c r="A11" s="46">
        <v>0</v>
      </c>
      <c r="B11" s="44" t="s">
        <v>110</v>
      </c>
      <c r="C11" s="44">
        <v>75</v>
      </c>
      <c r="D11" s="44" t="s">
        <v>147</v>
      </c>
      <c r="E11" s="44" t="s">
        <v>73</v>
      </c>
      <c r="F11" s="1">
        <v>32523</v>
      </c>
      <c r="G11" s="44" t="s">
        <v>8</v>
      </c>
      <c r="H11" s="2">
        <v>70.3</v>
      </c>
      <c r="I11" s="64">
        <v>0.7565</v>
      </c>
      <c r="J11" s="91">
        <v>90</v>
      </c>
      <c r="K11" s="44">
        <v>100</v>
      </c>
      <c r="L11" s="113">
        <v>105</v>
      </c>
      <c r="M11" s="44"/>
      <c r="N11" s="44">
        <f>K11</f>
        <v>100</v>
      </c>
      <c r="O11" s="49">
        <f>N11*I11</f>
        <v>75.64999999999999</v>
      </c>
      <c r="P11" s="113">
        <v>50</v>
      </c>
      <c r="Q11" s="113">
        <v>50</v>
      </c>
      <c r="R11" s="113">
        <v>50</v>
      </c>
      <c r="S11" s="44"/>
      <c r="T11" s="44">
        <v>0</v>
      </c>
      <c r="U11" s="49">
        <f>T11*I11</f>
        <v>0</v>
      </c>
      <c r="V11" s="44">
        <f>T11+N11</f>
        <v>100</v>
      </c>
      <c r="W11" s="49">
        <f>V11*I11</f>
        <v>75.64999999999999</v>
      </c>
      <c r="X11" s="44">
        <v>0</v>
      </c>
      <c r="Y11" s="44"/>
      <c r="Z11" s="44"/>
      <c r="AA11" s="44"/>
      <c r="AB11" s="44">
        <v>0</v>
      </c>
      <c r="AC11" s="49">
        <f>AB11*I11</f>
        <v>0</v>
      </c>
      <c r="AD11" s="44">
        <v>0</v>
      </c>
      <c r="AE11" s="49">
        <f>AD11*I11</f>
        <v>0</v>
      </c>
      <c r="AF11" s="61"/>
    </row>
    <row r="12" spans="1:32" s="56" customFormat="1" ht="12.75">
      <c r="A12" s="46"/>
      <c r="B12" s="44"/>
      <c r="C12" s="44"/>
      <c r="D12" s="100" t="s">
        <v>112</v>
      </c>
      <c r="E12" s="44"/>
      <c r="F12" s="1"/>
      <c r="G12" s="44"/>
      <c r="H12" s="2"/>
      <c r="I12" s="64"/>
      <c r="J12" s="91"/>
      <c r="K12" s="44"/>
      <c r="L12" s="113"/>
      <c r="M12" s="44"/>
      <c r="N12" s="44"/>
      <c r="O12" s="49"/>
      <c r="P12" s="113"/>
      <c r="Q12" s="113"/>
      <c r="R12" s="113"/>
      <c r="S12" s="44"/>
      <c r="T12" s="44"/>
      <c r="U12" s="49"/>
      <c r="V12" s="44"/>
      <c r="W12" s="49"/>
      <c r="X12" s="44"/>
      <c r="Y12" s="44"/>
      <c r="Z12" s="44"/>
      <c r="AA12" s="44"/>
      <c r="AB12" s="44"/>
      <c r="AC12" s="49"/>
      <c r="AD12" s="44"/>
      <c r="AE12" s="49"/>
      <c r="AF12" s="61"/>
    </row>
    <row r="13" spans="1:32" s="56" customFormat="1" ht="12.75">
      <c r="A13" s="46">
        <v>12</v>
      </c>
      <c r="B13" s="44">
        <v>1</v>
      </c>
      <c r="C13" s="44">
        <v>56</v>
      </c>
      <c r="D13" s="44" t="s">
        <v>125</v>
      </c>
      <c r="E13" s="44" t="s">
        <v>126</v>
      </c>
      <c r="F13" s="1">
        <v>36041</v>
      </c>
      <c r="G13" s="44" t="s">
        <v>37</v>
      </c>
      <c r="H13" s="2">
        <v>54.8</v>
      </c>
      <c r="I13" s="64">
        <v>1.1022</v>
      </c>
      <c r="J13" s="91">
        <v>75</v>
      </c>
      <c r="K13" s="44">
        <v>80</v>
      </c>
      <c r="L13" s="113">
        <v>85</v>
      </c>
      <c r="M13" s="44"/>
      <c r="N13" s="44">
        <f>K13</f>
        <v>80</v>
      </c>
      <c r="O13" s="49">
        <f aca="true" t="shared" si="0" ref="O13:O46">N13*I13</f>
        <v>88.176</v>
      </c>
      <c r="P13" s="44">
        <v>57.5</v>
      </c>
      <c r="Q13" s="44">
        <v>60</v>
      </c>
      <c r="R13" s="44">
        <v>62.5</v>
      </c>
      <c r="S13" s="44"/>
      <c r="T13" s="44">
        <f>R13</f>
        <v>62.5</v>
      </c>
      <c r="U13" s="49">
        <f aca="true" t="shared" si="1" ref="U13:U46">T13*I13</f>
        <v>68.8875</v>
      </c>
      <c r="V13" s="44">
        <f aca="true" t="shared" si="2" ref="V13:V46">T13+N13</f>
        <v>142.5</v>
      </c>
      <c r="W13" s="49">
        <f aca="true" t="shared" si="3" ref="W13:W46">V13*I13</f>
        <v>157.0635</v>
      </c>
      <c r="X13" s="44">
        <v>90</v>
      </c>
      <c r="Y13" s="44">
        <v>95</v>
      </c>
      <c r="Z13" s="44">
        <v>100</v>
      </c>
      <c r="AA13" s="44"/>
      <c r="AB13" s="44">
        <f>Z13</f>
        <v>100</v>
      </c>
      <c r="AC13" s="49">
        <f aca="true" t="shared" si="4" ref="AC13:AC46">AB13*I13</f>
        <v>110.22000000000001</v>
      </c>
      <c r="AD13" s="44">
        <f aca="true" t="shared" si="5" ref="AD13:AD46">AB13+V13</f>
        <v>242.5</v>
      </c>
      <c r="AE13" s="49">
        <f aca="true" t="shared" si="6" ref="AE13:AE46">AD13*I13</f>
        <v>267.2835</v>
      </c>
      <c r="AF13" s="61"/>
    </row>
    <row r="14" spans="1:32" s="56" customFormat="1" ht="12.75">
      <c r="A14" s="46">
        <v>12</v>
      </c>
      <c r="B14" s="44">
        <v>1</v>
      </c>
      <c r="C14" s="44">
        <v>56</v>
      </c>
      <c r="D14" s="44" t="s">
        <v>123</v>
      </c>
      <c r="E14" s="44" t="s">
        <v>124</v>
      </c>
      <c r="F14" s="1">
        <v>34864</v>
      </c>
      <c r="G14" s="44" t="s">
        <v>79</v>
      </c>
      <c r="H14" s="2">
        <v>55.3</v>
      </c>
      <c r="I14" s="64">
        <v>0.958</v>
      </c>
      <c r="J14" s="113">
        <v>100</v>
      </c>
      <c r="K14" s="44">
        <v>100</v>
      </c>
      <c r="L14" s="113">
        <v>105</v>
      </c>
      <c r="M14" s="44"/>
      <c r="N14" s="44">
        <f>K14</f>
        <v>100</v>
      </c>
      <c r="O14" s="49">
        <f t="shared" si="0"/>
        <v>95.8</v>
      </c>
      <c r="P14" s="44">
        <v>70</v>
      </c>
      <c r="Q14" s="44">
        <v>75</v>
      </c>
      <c r="R14" s="44">
        <v>77.5</v>
      </c>
      <c r="S14" s="44"/>
      <c r="T14" s="44">
        <f>R14</f>
        <v>77.5</v>
      </c>
      <c r="U14" s="49">
        <f t="shared" si="1"/>
        <v>74.24499999999999</v>
      </c>
      <c r="V14" s="44">
        <f t="shared" si="2"/>
        <v>177.5</v>
      </c>
      <c r="W14" s="49">
        <f t="shared" si="3"/>
        <v>170.045</v>
      </c>
      <c r="X14" s="44">
        <v>125</v>
      </c>
      <c r="Y14" s="44">
        <v>135</v>
      </c>
      <c r="Z14" s="44">
        <v>0</v>
      </c>
      <c r="AA14" s="44"/>
      <c r="AB14" s="44">
        <f>Y14</f>
        <v>135</v>
      </c>
      <c r="AC14" s="49">
        <f t="shared" si="4"/>
        <v>129.32999999999998</v>
      </c>
      <c r="AD14" s="44">
        <f t="shared" si="5"/>
        <v>312.5</v>
      </c>
      <c r="AE14" s="49">
        <f t="shared" si="6"/>
        <v>299.375</v>
      </c>
      <c r="AF14" s="61"/>
    </row>
    <row r="15" spans="1:32" s="56" customFormat="1" ht="12.75">
      <c r="A15" s="46">
        <v>5</v>
      </c>
      <c r="B15" s="44">
        <v>2</v>
      </c>
      <c r="C15" s="44">
        <v>56</v>
      </c>
      <c r="D15" s="44" t="s">
        <v>131</v>
      </c>
      <c r="E15" s="44" t="s">
        <v>132</v>
      </c>
      <c r="F15" s="1">
        <v>34981</v>
      </c>
      <c r="G15" s="44" t="s">
        <v>79</v>
      </c>
      <c r="H15" s="2">
        <v>55.7</v>
      </c>
      <c r="I15" s="64">
        <v>0.9504</v>
      </c>
      <c r="J15" s="91">
        <v>85</v>
      </c>
      <c r="K15" s="44">
        <v>90</v>
      </c>
      <c r="L15" s="91">
        <v>92.5</v>
      </c>
      <c r="M15" s="44"/>
      <c r="N15" s="44">
        <f>L15</f>
        <v>92.5</v>
      </c>
      <c r="O15" s="49">
        <f t="shared" si="0"/>
        <v>87.912</v>
      </c>
      <c r="P15" s="44">
        <v>60</v>
      </c>
      <c r="Q15" s="44">
        <v>65</v>
      </c>
      <c r="R15" s="113">
        <v>67.5</v>
      </c>
      <c r="S15" s="44"/>
      <c r="T15" s="44">
        <f>Q15</f>
        <v>65</v>
      </c>
      <c r="U15" s="49">
        <f t="shared" si="1"/>
        <v>61.776</v>
      </c>
      <c r="V15" s="44">
        <f t="shared" si="2"/>
        <v>157.5</v>
      </c>
      <c r="W15" s="49">
        <f t="shared" si="3"/>
        <v>149.68800000000002</v>
      </c>
      <c r="X15" s="44">
        <v>115</v>
      </c>
      <c r="Y15" s="44">
        <v>120</v>
      </c>
      <c r="Z15" s="114">
        <v>122.5</v>
      </c>
      <c r="AA15" s="44"/>
      <c r="AB15" s="44">
        <f>Y15</f>
        <v>120</v>
      </c>
      <c r="AC15" s="49">
        <f t="shared" si="4"/>
        <v>114.048</v>
      </c>
      <c r="AD15" s="44">
        <f t="shared" si="5"/>
        <v>277.5</v>
      </c>
      <c r="AE15" s="49">
        <f t="shared" si="6"/>
        <v>263.736</v>
      </c>
      <c r="AF15" s="61"/>
    </row>
    <row r="16" spans="1:32" s="56" customFormat="1" ht="12.75">
      <c r="A16" s="46">
        <v>12</v>
      </c>
      <c r="B16" s="44">
        <v>1</v>
      </c>
      <c r="C16" s="44">
        <v>60</v>
      </c>
      <c r="D16" s="44" t="s">
        <v>133</v>
      </c>
      <c r="E16" s="44" t="s">
        <v>124</v>
      </c>
      <c r="F16" s="1">
        <v>35870</v>
      </c>
      <c r="G16" s="44" t="s">
        <v>37</v>
      </c>
      <c r="H16" s="2">
        <v>57.65</v>
      </c>
      <c r="I16" s="64">
        <v>1.0435</v>
      </c>
      <c r="J16" s="91">
        <v>100</v>
      </c>
      <c r="K16" s="44">
        <v>115</v>
      </c>
      <c r="L16" s="91">
        <v>122.5</v>
      </c>
      <c r="M16" s="44"/>
      <c r="N16" s="44">
        <f>L16</f>
        <v>122.5</v>
      </c>
      <c r="O16" s="49">
        <f t="shared" si="0"/>
        <v>127.82875000000001</v>
      </c>
      <c r="P16" s="44">
        <v>80</v>
      </c>
      <c r="Q16" s="113">
        <v>90</v>
      </c>
      <c r="R16" s="44">
        <v>90</v>
      </c>
      <c r="S16" s="44"/>
      <c r="T16" s="44">
        <f>R16</f>
        <v>90</v>
      </c>
      <c r="U16" s="49">
        <f t="shared" si="1"/>
        <v>93.915</v>
      </c>
      <c r="V16" s="44">
        <f t="shared" si="2"/>
        <v>212.5</v>
      </c>
      <c r="W16" s="49">
        <f t="shared" si="3"/>
        <v>221.74375000000003</v>
      </c>
      <c r="X16" s="44">
        <v>115</v>
      </c>
      <c r="Y16" s="114">
        <v>125</v>
      </c>
      <c r="Z16" s="114">
        <v>125</v>
      </c>
      <c r="AA16" s="44"/>
      <c r="AB16" s="44">
        <f>X16</f>
        <v>115</v>
      </c>
      <c r="AC16" s="49">
        <f t="shared" si="4"/>
        <v>120.00250000000001</v>
      </c>
      <c r="AD16" s="44">
        <f t="shared" si="5"/>
        <v>327.5</v>
      </c>
      <c r="AE16" s="49">
        <f t="shared" si="6"/>
        <v>341.74625000000003</v>
      </c>
      <c r="AF16" s="61" t="s">
        <v>113</v>
      </c>
    </row>
    <row r="17" spans="1:32" s="56" customFormat="1" ht="12.75">
      <c r="A17" s="46">
        <v>5</v>
      </c>
      <c r="B17" s="44">
        <v>2</v>
      </c>
      <c r="C17" s="44">
        <v>60</v>
      </c>
      <c r="D17" s="44" t="s">
        <v>139</v>
      </c>
      <c r="E17" s="44" t="s">
        <v>124</v>
      </c>
      <c r="F17" s="1">
        <v>35610</v>
      </c>
      <c r="G17" s="44" t="s">
        <v>37</v>
      </c>
      <c r="H17" s="2">
        <v>57.15</v>
      </c>
      <c r="I17" s="64">
        <v>1.0106</v>
      </c>
      <c r="J17" s="113">
        <v>100</v>
      </c>
      <c r="K17" s="44">
        <v>100</v>
      </c>
      <c r="L17" s="91">
        <v>110</v>
      </c>
      <c r="M17" s="44"/>
      <c r="N17" s="44">
        <f>L17</f>
        <v>110</v>
      </c>
      <c r="O17" s="49">
        <f t="shared" si="0"/>
        <v>111.166</v>
      </c>
      <c r="P17" s="44">
        <v>65</v>
      </c>
      <c r="Q17" s="44">
        <v>70</v>
      </c>
      <c r="R17" s="113">
        <v>75</v>
      </c>
      <c r="S17" s="44"/>
      <c r="T17" s="44">
        <f>Q17</f>
        <v>70</v>
      </c>
      <c r="U17" s="49">
        <f t="shared" si="1"/>
        <v>70.74199999999999</v>
      </c>
      <c r="V17" s="44">
        <f t="shared" si="2"/>
        <v>180</v>
      </c>
      <c r="W17" s="49">
        <f t="shared" si="3"/>
        <v>181.908</v>
      </c>
      <c r="X17" s="44">
        <v>125</v>
      </c>
      <c r="Y17" s="44">
        <v>135</v>
      </c>
      <c r="Z17" s="114">
        <v>147.5</v>
      </c>
      <c r="AA17" s="44"/>
      <c r="AB17" s="44">
        <f>Y17</f>
        <v>135</v>
      </c>
      <c r="AC17" s="49">
        <f t="shared" si="4"/>
        <v>136.43099999999998</v>
      </c>
      <c r="AD17" s="44">
        <f t="shared" si="5"/>
        <v>315</v>
      </c>
      <c r="AE17" s="49">
        <f t="shared" si="6"/>
        <v>318.339</v>
      </c>
      <c r="AF17" s="61" t="s">
        <v>117</v>
      </c>
    </row>
    <row r="18" spans="1:32" s="56" customFormat="1" ht="12.75">
      <c r="A18" s="46">
        <v>12</v>
      </c>
      <c r="B18" s="44">
        <v>1</v>
      </c>
      <c r="C18" s="44">
        <v>67.5</v>
      </c>
      <c r="D18" s="44" t="s">
        <v>140</v>
      </c>
      <c r="E18" s="44" t="s">
        <v>141</v>
      </c>
      <c r="F18" s="1">
        <v>21854</v>
      </c>
      <c r="G18" s="44" t="s">
        <v>142</v>
      </c>
      <c r="H18" s="2">
        <v>64.9</v>
      </c>
      <c r="I18" s="64">
        <v>0.9638</v>
      </c>
      <c r="J18" s="91">
        <v>130</v>
      </c>
      <c r="K18" s="44">
        <v>140</v>
      </c>
      <c r="L18" s="113">
        <v>145</v>
      </c>
      <c r="M18" s="44"/>
      <c r="N18" s="44">
        <f>K18</f>
        <v>140</v>
      </c>
      <c r="O18" s="49">
        <f t="shared" si="0"/>
        <v>134.932</v>
      </c>
      <c r="P18" s="44">
        <v>90</v>
      </c>
      <c r="Q18" s="44">
        <v>100</v>
      </c>
      <c r="R18" s="113">
        <v>105</v>
      </c>
      <c r="S18" s="44"/>
      <c r="T18" s="44">
        <f>Q18</f>
        <v>100</v>
      </c>
      <c r="U18" s="49">
        <f t="shared" si="1"/>
        <v>96.38</v>
      </c>
      <c r="V18" s="44">
        <f t="shared" si="2"/>
        <v>240</v>
      </c>
      <c r="W18" s="49">
        <f t="shared" si="3"/>
        <v>231.312</v>
      </c>
      <c r="X18" s="114">
        <v>140</v>
      </c>
      <c r="Y18" s="44">
        <v>140</v>
      </c>
      <c r="Z18" s="44">
        <v>160</v>
      </c>
      <c r="AA18" s="44"/>
      <c r="AB18" s="44">
        <f>Z18</f>
        <v>160</v>
      </c>
      <c r="AC18" s="49">
        <f t="shared" si="4"/>
        <v>154.208</v>
      </c>
      <c r="AD18" s="44">
        <f t="shared" si="5"/>
        <v>400</v>
      </c>
      <c r="AE18" s="49">
        <f t="shared" si="6"/>
        <v>385.52</v>
      </c>
      <c r="AF18" s="61"/>
    </row>
    <row r="19" spans="1:32" s="56" customFormat="1" ht="12.75">
      <c r="A19" s="46">
        <v>12</v>
      </c>
      <c r="B19" s="44">
        <v>1</v>
      </c>
      <c r="C19" s="44">
        <v>67.5</v>
      </c>
      <c r="D19" s="44" t="s">
        <v>145</v>
      </c>
      <c r="E19" s="44" t="s">
        <v>124</v>
      </c>
      <c r="F19" s="1">
        <v>32430</v>
      </c>
      <c r="G19" s="44" t="s">
        <v>8</v>
      </c>
      <c r="H19" s="2">
        <v>67.4</v>
      </c>
      <c r="I19" s="64">
        <v>0.7268</v>
      </c>
      <c r="J19" s="91">
        <v>160</v>
      </c>
      <c r="K19" s="44">
        <v>170</v>
      </c>
      <c r="L19" s="113">
        <v>180</v>
      </c>
      <c r="M19" s="44"/>
      <c r="N19" s="44">
        <f>K19</f>
        <v>170</v>
      </c>
      <c r="O19" s="49">
        <f t="shared" si="0"/>
        <v>123.556</v>
      </c>
      <c r="P19" s="44">
        <v>115</v>
      </c>
      <c r="Q19" s="44">
        <v>125</v>
      </c>
      <c r="R19" s="113">
        <v>132.5</v>
      </c>
      <c r="S19" s="44"/>
      <c r="T19" s="44">
        <f>Q19</f>
        <v>125</v>
      </c>
      <c r="U19" s="49">
        <f t="shared" si="1"/>
        <v>90.85</v>
      </c>
      <c r="V19" s="44">
        <f t="shared" si="2"/>
        <v>295</v>
      </c>
      <c r="W19" s="49">
        <f t="shared" si="3"/>
        <v>214.406</v>
      </c>
      <c r="X19" s="44">
        <v>180</v>
      </c>
      <c r="Y19" s="44">
        <v>200</v>
      </c>
      <c r="Z19" s="44">
        <v>215</v>
      </c>
      <c r="AA19" s="44"/>
      <c r="AB19" s="44">
        <f>Z19</f>
        <v>215</v>
      </c>
      <c r="AC19" s="49">
        <f t="shared" si="4"/>
        <v>156.262</v>
      </c>
      <c r="AD19" s="44">
        <f t="shared" si="5"/>
        <v>510</v>
      </c>
      <c r="AE19" s="49">
        <f t="shared" si="6"/>
        <v>370.668</v>
      </c>
      <c r="AF19" s="61" t="s">
        <v>115</v>
      </c>
    </row>
    <row r="20" spans="1:32" s="56" customFormat="1" ht="12.75">
      <c r="A20" s="46">
        <v>5</v>
      </c>
      <c r="B20" s="44">
        <v>2</v>
      </c>
      <c r="C20" s="44">
        <v>67.5</v>
      </c>
      <c r="D20" s="44" t="s">
        <v>146</v>
      </c>
      <c r="E20" s="44" t="s">
        <v>51</v>
      </c>
      <c r="F20" s="1">
        <v>31906</v>
      </c>
      <c r="G20" s="44" t="s">
        <v>8</v>
      </c>
      <c r="H20" s="2">
        <v>66</v>
      </c>
      <c r="I20" s="64">
        <v>0.7408</v>
      </c>
      <c r="J20" s="91">
        <v>140</v>
      </c>
      <c r="K20" s="44">
        <v>150</v>
      </c>
      <c r="L20" s="113">
        <v>160</v>
      </c>
      <c r="M20" s="44"/>
      <c r="N20" s="44">
        <f>K20</f>
        <v>150</v>
      </c>
      <c r="O20" s="49">
        <f t="shared" si="0"/>
        <v>111.12</v>
      </c>
      <c r="P20" s="44">
        <v>100</v>
      </c>
      <c r="Q20" s="113">
        <v>110</v>
      </c>
      <c r="R20" s="113">
        <v>110</v>
      </c>
      <c r="S20" s="44"/>
      <c r="T20" s="44">
        <f>P20</f>
        <v>100</v>
      </c>
      <c r="U20" s="49">
        <f t="shared" si="1"/>
        <v>74.08</v>
      </c>
      <c r="V20" s="44">
        <f t="shared" si="2"/>
        <v>250</v>
      </c>
      <c r="W20" s="49">
        <f t="shared" si="3"/>
        <v>185.20000000000002</v>
      </c>
      <c r="X20" s="44">
        <v>180</v>
      </c>
      <c r="Y20" s="44">
        <v>200</v>
      </c>
      <c r="Z20" s="114">
        <v>220</v>
      </c>
      <c r="AA20" s="44"/>
      <c r="AB20" s="44">
        <f>Y20</f>
        <v>200</v>
      </c>
      <c r="AC20" s="49">
        <f t="shared" si="4"/>
        <v>148.16</v>
      </c>
      <c r="AD20" s="44">
        <f t="shared" si="5"/>
        <v>450</v>
      </c>
      <c r="AE20" s="49">
        <f t="shared" si="6"/>
        <v>333.36</v>
      </c>
      <c r="AF20" s="61"/>
    </row>
    <row r="21" spans="1:32" s="56" customFormat="1" ht="12.75">
      <c r="A21" s="46">
        <v>4</v>
      </c>
      <c r="B21" s="44">
        <v>3</v>
      </c>
      <c r="C21" s="44">
        <v>67.5</v>
      </c>
      <c r="D21" s="44" t="s">
        <v>136</v>
      </c>
      <c r="E21" s="44" t="s">
        <v>106</v>
      </c>
      <c r="F21" s="1">
        <v>31682</v>
      </c>
      <c r="G21" s="44" t="s">
        <v>8</v>
      </c>
      <c r="H21" s="2">
        <v>63.6</v>
      </c>
      <c r="I21" s="64">
        <v>0.7671</v>
      </c>
      <c r="J21" s="113">
        <v>100</v>
      </c>
      <c r="K21" s="44">
        <v>100</v>
      </c>
      <c r="L21" s="91">
        <v>110</v>
      </c>
      <c r="M21" s="44"/>
      <c r="N21" s="44">
        <f>L21</f>
        <v>110</v>
      </c>
      <c r="O21" s="49">
        <f t="shared" si="0"/>
        <v>84.381</v>
      </c>
      <c r="P21" s="44">
        <v>80</v>
      </c>
      <c r="Q21" s="113">
        <v>85</v>
      </c>
      <c r="R21" s="44">
        <v>85</v>
      </c>
      <c r="S21" s="44"/>
      <c r="T21" s="44">
        <f>R21</f>
        <v>85</v>
      </c>
      <c r="U21" s="49">
        <f t="shared" si="1"/>
        <v>65.2035</v>
      </c>
      <c r="V21" s="44">
        <f t="shared" si="2"/>
        <v>195</v>
      </c>
      <c r="W21" s="49">
        <f t="shared" si="3"/>
        <v>149.5845</v>
      </c>
      <c r="X21" s="44">
        <v>120</v>
      </c>
      <c r="Y21" s="44">
        <v>130</v>
      </c>
      <c r="Z21" s="44">
        <v>140</v>
      </c>
      <c r="AA21" s="44"/>
      <c r="AB21" s="44">
        <f>Z21</f>
        <v>140</v>
      </c>
      <c r="AC21" s="49">
        <f t="shared" si="4"/>
        <v>107.394</v>
      </c>
      <c r="AD21" s="44">
        <f t="shared" si="5"/>
        <v>335</v>
      </c>
      <c r="AE21" s="49">
        <f t="shared" si="6"/>
        <v>256.9785</v>
      </c>
      <c r="AF21" s="61"/>
    </row>
    <row r="22" spans="1:32" s="56" customFormat="1" ht="12.75">
      <c r="A22" s="46">
        <v>12</v>
      </c>
      <c r="B22" s="44">
        <v>1</v>
      </c>
      <c r="C22" s="44">
        <v>67.5</v>
      </c>
      <c r="D22" s="44" t="s">
        <v>138</v>
      </c>
      <c r="E22" s="44" t="s">
        <v>126</v>
      </c>
      <c r="F22" s="1">
        <v>35979</v>
      </c>
      <c r="G22" s="44" t="s">
        <v>37</v>
      </c>
      <c r="H22" s="2">
        <v>62.85</v>
      </c>
      <c r="I22" s="64">
        <v>0.9536</v>
      </c>
      <c r="J22" s="91">
        <v>97.5</v>
      </c>
      <c r="K22" s="44">
        <v>105</v>
      </c>
      <c r="L22" s="113">
        <v>107.5</v>
      </c>
      <c r="M22" s="44"/>
      <c r="N22" s="44">
        <f>K22</f>
        <v>105</v>
      </c>
      <c r="O22" s="49">
        <f t="shared" si="0"/>
        <v>100.128</v>
      </c>
      <c r="P22" s="44">
        <v>70</v>
      </c>
      <c r="Q22" s="44">
        <v>75</v>
      </c>
      <c r="R22" s="113">
        <v>77.5</v>
      </c>
      <c r="S22" s="44"/>
      <c r="T22" s="44">
        <f>Q22</f>
        <v>75</v>
      </c>
      <c r="U22" s="49">
        <f t="shared" si="1"/>
        <v>71.52</v>
      </c>
      <c r="V22" s="44">
        <f t="shared" si="2"/>
        <v>180</v>
      </c>
      <c r="W22" s="49">
        <f t="shared" si="3"/>
        <v>171.648</v>
      </c>
      <c r="X22" s="114">
        <v>135</v>
      </c>
      <c r="Y22" s="44">
        <v>140</v>
      </c>
      <c r="Z22" s="44">
        <v>142.5</v>
      </c>
      <c r="AA22" s="44"/>
      <c r="AB22" s="44">
        <f>Z22</f>
        <v>142.5</v>
      </c>
      <c r="AC22" s="49">
        <f t="shared" si="4"/>
        <v>135.888</v>
      </c>
      <c r="AD22" s="44">
        <f t="shared" si="5"/>
        <v>322.5</v>
      </c>
      <c r="AE22" s="49">
        <f t="shared" si="6"/>
        <v>307.536</v>
      </c>
      <c r="AF22" s="61" t="s">
        <v>118</v>
      </c>
    </row>
    <row r="23" spans="1:32" s="56" customFormat="1" ht="12.75">
      <c r="A23" s="46">
        <v>5</v>
      </c>
      <c r="B23" s="44">
        <v>2</v>
      </c>
      <c r="C23" s="44">
        <v>67.5</v>
      </c>
      <c r="D23" s="44" t="s">
        <v>137</v>
      </c>
      <c r="E23" s="44" t="s">
        <v>126</v>
      </c>
      <c r="F23" s="1">
        <v>36010</v>
      </c>
      <c r="G23" s="44" t="s">
        <v>37</v>
      </c>
      <c r="H23" s="2">
        <v>62.4</v>
      </c>
      <c r="I23" s="64">
        <v>0.9611</v>
      </c>
      <c r="J23" s="91">
        <v>97.5</v>
      </c>
      <c r="K23" s="113">
        <v>105</v>
      </c>
      <c r="L23" s="113">
        <v>107.5</v>
      </c>
      <c r="M23" s="44"/>
      <c r="N23" s="44">
        <f>J23</f>
        <v>97.5</v>
      </c>
      <c r="O23" s="49">
        <f t="shared" si="0"/>
        <v>93.70725</v>
      </c>
      <c r="P23" s="44">
        <v>67.5</v>
      </c>
      <c r="Q23" s="113">
        <v>70</v>
      </c>
      <c r="R23" s="91">
        <v>70</v>
      </c>
      <c r="S23" s="44"/>
      <c r="T23" s="44">
        <f>R23</f>
        <v>70</v>
      </c>
      <c r="U23" s="49">
        <f t="shared" si="1"/>
        <v>67.277</v>
      </c>
      <c r="V23" s="44">
        <f t="shared" si="2"/>
        <v>167.5</v>
      </c>
      <c r="W23" s="49">
        <f t="shared" si="3"/>
        <v>160.98425</v>
      </c>
      <c r="X23" s="44">
        <v>135</v>
      </c>
      <c r="Y23" s="114">
        <v>142.5</v>
      </c>
      <c r="Z23" s="114">
        <v>142.5</v>
      </c>
      <c r="AA23" s="44"/>
      <c r="AB23" s="44">
        <f>X23</f>
        <v>135</v>
      </c>
      <c r="AC23" s="49">
        <f t="shared" si="4"/>
        <v>129.7485</v>
      </c>
      <c r="AD23" s="44">
        <f t="shared" si="5"/>
        <v>302.5</v>
      </c>
      <c r="AE23" s="49">
        <f t="shared" si="6"/>
        <v>290.73275</v>
      </c>
      <c r="AF23" s="61"/>
    </row>
    <row r="24" spans="1:32" s="56" customFormat="1" ht="12.75">
      <c r="A24" s="46">
        <v>12</v>
      </c>
      <c r="B24" s="44">
        <v>1</v>
      </c>
      <c r="C24" s="44">
        <v>67.5</v>
      </c>
      <c r="D24" s="44" t="s">
        <v>143</v>
      </c>
      <c r="E24" s="44" t="s">
        <v>144</v>
      </c>
      <c r="F24" s="1">
        <v>34635</v>
      </c>
      <c r="G24" s="44" t="s">
        <v>36</v>
      </c>
      <c r="H24" s="2">
        <v>63</v>
      </c>
      <c r="I24" s="64">
        <v>0.8205</v>
      </c>
      <c r="J24" s="91">
        <v>105</v>
      </c>
      <c r="K24" s="44">
        <v>110</v>
      </c>
      <c r="L24" s="113">
        <v>120</v>
      </c>
      <c r="M24" s="44"/>
      <c r="N24" s="44">
        <f>K24</f>
        <v>110</v>
      </c>
      <c r="O24" s="49">
        <f t="shared" si="0"/>
        <v>90.255</v>
      </c>
      <c r="P24" s="44">
        <v>80</v>
      </c>
      <c r="Q24" s="44">
        <v>85</v>
      </c>
      <c r="R24" s="44">
        <v>90</v>
      </c>
      <c r="S24" s="44"/>
      <c r="T24" s="44">
        <f>R24</f>
        <v>90</v>
      </c>
      <c r="U24" s="49">
        <f t="shared" si="1"/>
        <v>73.845</v>
      </c>
      <c r="V24" s="44">
        <f t="shared" si="2"/>
        <v>200</v>
      </c>
      <c r="W24" s="49">
        <f t="shared" si="3"/>
        <v>164.1</v>
      </c>
      <c r="X24" s="44">
        <v>150</v>
      </c>
      <c r="Y24" s="44">
        <v>160</v>
      </c>
      <c r="Z24" s="44">
        <v>165</v>
      </c>
      <c r="AA24" s="44"/>
      <c r="AB24" s="44">
        <f>Z24</f>
        <v>165</v>
      </c>
      <c r="AC24" s="49">
        <f t="shared" si="4"/>
        <v>135.3825</v>
      </c>
      <c r="AD24" s="44">
        <f t="shared" si="5"/>
        <v>365</v>
      </c>
      <c r="AE24" s="49">
        <f t="shared" si="6"/>
        <v>299.4825</v>
      </c>
      <c r="AF24" s="61"/>
    </row>
    <row r="25" spans="1:32" s="56" customFormat="1" ht="12.75">
      <c r="A25" s="46">
        <v>12</v>
      </c>
      <c r="B25" s="44">
        <v>1</v>
      </c>
      <c r="C25" s="44">
        <v>75</v>
      </c>
      <c r="D25" s="44" t="s">
        <v>163</v>
      </c>
      <c r="E25" s="44" t="s">
        <v>132</v>
      </c>
      <c r="F25" s="1">
        <v>33079</v>
      </c>
      <c r="G25" s="44" t="s">
        <v>35</v>
      </c>
      <c r="H25" s="2">
        <v>72.2</v>
      </c>
      <c r="I25" s="64">
        <v>0.692</v>
      </c>
      <c r="J25" s="91">
        <v>160</v>
      </c>
      <c r="K25" s="113">
        <v>165</v>
      </c>
      <c r="L25" s="113">
        <v>165</v>
      </c>
      <c r="M25" s="44"/>
      <c r="N25" s="44">
        <f>J25</f>
        <v>160</v>
      </c>
      <c r="O25" s="49">
        <f t="shared" si="0"/>
        <v>110.72</v>
      </c>
      <c r="P25" s="44">
        <v>105</v>
      </c>
      <c r="Q25" s="44">
        <v>110</v>
      </c>
      <c r="R25" s="44">
        <v>112.5</v>
      </c>
      <c r="S25" s="44"/>
      <c r="T25" s="44">
        <f>R25</f>
        <v>112.5</v>
      </c>
      <c r="U25" s="49">
        <f t="shared" si="1"/>
        <v>77.85</v>
      </c>
      <c r="V25" s="44">
        <f t="shared" si="2"/>
        <v>272.5</v>
      </c>
      <c r="W25" s="49">
        <f t="shared" si="3"/>
        <v>188.57</v>
      </c>
      <c r="X25" s="44">
        <v>200</v>
      </c>
      <c r="Y25" s="44">
        <v>215</v>
      </c>
      <c r="Z25" s="114">
        <v>220</v>
      </c>
      <c r="AA25" s="44"/>
      <c r="AB25" s="44">
        <f>Y25</f>
        <v>215</v>
      </c>
      <c r="AC25" s="49">
        <f t="shared" si="4"/>
        <v>148.78</v>
      </c>
      <c r="AD25" s="44">
        <f t="shared" si="5"/>
        <v>487.5</v>
      </c>
      <c r="AE25" s="49">
        <f t="shared" si="6"/>
        <v>337.34999999999997</v>
      </c>
      <c r="AF25" s="61"/>
    </row>
    <row r="26" spans="1:32" s="56" customFormat="1" ht="12.75">
      <c r="A26" s="46">
        <v>12</v>
      </c>
      <c r="B26" s="44">
        <v>1</v>
      </c>
      <c r="C26" s="44">
        <v>75</v>
      </c>
      <c r="D26" s="44" t="s">
        <v>151</v>
      </c>
      <c r="E26" s="44" t="s">
        <v>152</v>
      </c>
      <c r="F26" s="1">
        <v>24152</v>
      </c>
      <c r="G26" s="44" t="s">
        <v>98</v>
      </c>
      <c r="H26" s="2">
        <v>72.8</v>
      </c>
      <c r="I26" s="64">
        <v>0.7431</v>
      </c>
      <c r="J26" s="91">
        <v>130</v>
      </c>
      <c r="K26" s="44">
        <v>135</v>
      </c>
      <c r="L26" s="91">
        <v>140</v>
      </c>
      <c r="M26" s="44"/>
      <c r="N26" s="44">
        <f>L26</f>
        <v>140</v>
      </c>
      <c r="O26" s="49">
        <f t="shared" si="0"/>
        <v>104.03399999999999</v>
      </c>
      <c r="P26" s="44">
        <v>125</v>
      </c>
      <c r="Q26" s="44">
        <v>135</v>
      </c>
      <c r="R26" s="44">
        <v>140</v>
      </c>
      <c r="S26" s="44"/>
      <c r="T26" s="44">
        <f>R26</f>
        <v>140</v>
      </c>
      <c r="U26" s="49">
        <f t="shared" si="1"/>
        <v>104.03399999999999</v>
      </c>
      <c r="V26" s="44">
        <f t="shared" si="2"/>
        <v>280</v>
      </c>
      <c r="W26" s="49">
        <f t="shared" si="3"/>
        <v>208.06799999999998</v>
      </c>
      <c r="X26" s="44">
        <v>150</v>
      </c>
      <c r="Y26" s="44">
        <v>170</v>
      </c>
      <c r="Z26" s="114">
        <v>190</v>
      </c>
      <c r="AA26" s="44"/>
      <c r="AB26" s="44">
        <f>Y26</f>
        <v>170</v>
      </c>
      <c r="AC26" s="49">
        <f t="shared" si="4"/>
        <v>126.327</v>
      </c>
      <c r="AD26" s="44">
        <f t="shared" si="5"/>
        <v>450</v>
      </c>
      <c r="AE26" s="49">
        <f t="shared" si="6"/>
        <v>334.395</v>
      </c>
      <c r="AF26" s="61"/>
    </row>
    <row r="27" spans="1:32" s="56" customFormat="1" ht="12.75">
      <c r="A27" s="46">
        <v>12</v>
      </c>
      <c r="B27" s="44">
        <v>1</v>
      </c>
      <c r="C27" s="44">
        <v>75</v>
      </c>
      <c r="D27" s="44" t="s">
        <v>156</v>
      </c>
      <c r="E27" s="44" t="s">
        <v>124</v>
      </c>
      <c r="F27" s="1">
        <v>31379</v>
      </c>
      <c r="G27" s="44" t="s">
        <v>8</v>
      </c>
      <c r="H27" s="2">
        <v>71.2</v>
      </c>
      <c r="I27" s="64">
        <v>0.6931</v>
      </c>
      <c r="J27" s="113">
        <v>150</v>
      </c>
      <c r="K27" s="44">
        <v>150</v>
      </c>
      <c r="L27" s="113">
        <v>162.5</v>
      </c>
      <c r="M27" s="44"/>
      <c r="N27" s="44">
        <f>K27</f>
        <v>150</v>
      </c>
      <c r="O27" s="49">
        <f t="shared" si="0"/>
        <v>103.965</v>
      </c>
      <c r="P27" s="44">
        <v>100</v>
      </c>
      <c r="Q27" s="44">
        <v>112.5</v>
      </c>
      <c r="R27" s="113">
        <v>117.5</v>
      </c>
      <c r="S27" s="44"/>
      <c r="T27" s="44">
        <f>Q27</f>
        <v>112.5</v>
      </c>
      <c r="U27" s="49">
        <f t="shared" si="1"/>
        <v>77.97375000000001</v>
      </c>
      <c r="V27" s="44">
        <f t="shared" si="2"/>
        <v>262.5</v>
      </c>
      <c r="W27" s="49">
        <f t="shared" si="3"/>
        <v>181.93875</v>
      </c>
      <c r="X27" s="44">
        <v>175</v>
      </c>
      <c r="Y27" s="44">
        <v>195</v>
      </c>
      <c r="Z27" s="114">
        <v>202.5</v>
      </c>
      <c r="AA27" s="44"/>
      <c r="AB27" s="44">
        <f>Y27</f>
        <v>195</v>
      </c>
      <c r="AC27" s="49">
        <f t="shared" si="4"/>
        <v>135.1545</v>
      </c>
      <c r="AD27" s="44">
        <f t="shared" si="5"/>
        <v>457.5</v>
      </c>
      <c r="AE27" s="49">
        <f t="shared" si="6"/>
        <v>317.09325</v>
      </c>
      <c r="AF27" s="61"/>
    </row>
    <row r="28" spans="1:32" s="56" customFormat="1" ht="12.75">
      <c r="A28" s="46">
        <v>12</v>
      </c>
      <c r="B28" s="44">
        <v>1</v>
      </c>
      <c r="C28" s="44">
        <v>75</v>
      </c>
      <c r="D28" s="44" t="s">
        <v>150</v>
      </c>
      <c r="E28" s="44" t="s">
        <v>124</v>
      </c>
      <c r="F28" s="1">
        <v>36410</v>
      </c>
      <c r="G28" s="44" t="s">
        <v>37</v>
      </c>
      <c r="H28" s="2">
        <v>72.8</v>
      </c>
      <c r="I28" s="64">
        <v>0.837</v>
      </c>
      <c r="J28" s="91">
        <v>135</v>
      </c>
      <c r="K28" s="44">
        <v>145</v>
      </c>
      <c r="L28" s="113">
        <v>152.515</v>
      </c>
      <c r="M28" s="44"/>
      <c r="N28" s="44">
        <f>K28</f>
        <v>145</v>
      </c>
      <c r="O28" s="49">
        <f t="shared" si="0"/>
        <v>121.365</v>
      </c>
      <c r="P28" s="44">
        <v>80</v>
      </c>
      <c r="Q28" s="44">
        <v>85</v>
      </c>
      <c r="R28" s="113">
        <v>90</v>
      </c>
      <c r="S28" s="44"/>
      <c r="T28" s="44">
        <f>Q28</f>
        <v>85</v>
      </c>
      <c r="U28" s="49">
        <f t="shared" si="1"/>
        <v>71.145</v>
      </c>
      <c r="V28" s="44">
        <f t="shared" si="2"/>
        <v>230</v>
      </c>
      <c r="W28" s="49">
        <f t="shared" si="3"/>
        <v>192.51</v>
      </c>
      <c r="X28" s="44">
        <v>145</v>
      </c>
      <c r="Y28" s="44">
        <v>165</v>
      </c>
      <c r="Z28" s="44">
        <v>175</v>
      </c>
      <c r="AA28" s="44"/>
      <c r="AB28" s="44">
        <f>Z28</f>
        <v>175</v>
      </c>
      <c r="AC28" s="49">
        <f t="shared" si="4"/>
        <v>146.475</v>
      </c>
      <c r="AD28" s="44">
        <f t="shared" si="5"/>
        <v>405</v>
      </c>
      <c r="AE28" s="49">
        <f t="shared" si="6"/>
        <v>338.985</v>
      </c>
      <c r="AF28" s="61"/>
    </row>
    <row r="29" spans="1:32" s="56" customFormat="1" ht="12.75">
      <c r="A29" s="46">
        <v>12</v>
      </c>
      <c r="B29" s="44">
        <v>1</v>
      </c>
      <c r="C29" s="44">
        <v>75</v>
      </c>
      <c r="D29" s="44" t="s">
        <v>157</v>
      </c>
      <c r="E29" s="44" t="s">
        <v>51</v>
      </c>
      <c r="F29" s="1">
        <v>34492</v>
      </c>
      <c r="G29" s="44" t="s">
        <v>36</v>
      </c>
      <c r="H29" s="2">
        <v>74.5</v>
      </c>
      <c r="I29" s="64">
        <v>0.7081</v>
      </c>
      <c r="J29" s="113">
        <v>150</v>
      </c>
      <c r="K29" s="44">
        <v>150</v>
      </c>
      <c r="L29" s="113">
        <v>165</v>
      </c>
      <c r="M29" s="44"/>
      <c r="N29" s="44">
        <f>K29</f>
        <v>150</v>
      </c>
      <c r="O29" s="49">
        <f t="shared" si="0"/>
        <v>106.21499999999999</v>
      </c>
      <c r="P29" s="44">
        <v>115</v>
      </c>
      <c r="Q29" s="44">
        <v>120</v>
      </c>
      <c r="R29" s="44">
        <v>125</v>
      </c>
      <c r="S29" s="44"/>
      <c r="T29" s="44">
        <f>R29</f>
        <v>125</v>
      </c>
      <c r="U29" s="49">
        <f t="shared" si="1"/>
        <v>88.51249999999999</v>
      </c>
      <c r="V29" s="44">
        <f t="shared" si="2"/>
        <v>275</v>
      </c>
      <c r="W29" s="49">
        <f t="shared" si="3"/>
        <v>194.7275</v>
      </c>
      <c r="X29" s="44">
        <v>180</v>
      </c>
      <c r="Y29" s="44">
        <v>195</v>
      </c>
      <c r="Z29" s="44">
        <v>215</v>
      </c>
      <c r="AA29" s="44"/>
      <c r="AB29" s="44">
        <f>Z29</f>
        <v>215</v>
      </c>
      <c r="AC29" s="49">
        <f t="shared" si="4"/>
        <v>152.2415</v>
      </c>
      <c r="AD29" s="44">
        <f t="shared" si="5"/>
        <v>490</v>
      </c>
      <c r="AE29" s="49">
        <f t="shared" si="6"/>
        <v>346.969</v>
      </c>
      <c r="AF29" s="61"/>
    </row>
    <row r="30" spans="1:32" s="56" customFormat="1" ht="12.75">
      <c r="A30" s="46">
        <v>5</v>
      </c>
      <c r="B30" s="44">
        <v>2</v>
      </c>
      <c r="C30" s="44">
        <v>75</v>
      </c>
      <c r="D30" s="44" t="s">
        <v>160</v>
      </c>
      <c r="E30" s="44" t="s">
        <v>161</v>
      </c>
      <c r="F30" s="1">
        <v>34632</v>
      </c>
      <c r="G30" s="44" t="s">
        <v>36</v>
      </c>
      <c r="H30" s="2">
        <v>74.2</v>
      </c>
      <c r="I30" s="64">
        <v>0.7103</v>
      </c>
      <c r="J30" s="91">
        <v>145</v>
      </c>
      <c r="K30" s="44">
        <v>155</v>
      </c>
      <c r="L30" s="113">
        <v>160</v>
      </c>
      <c r="M30" s="44"/>
      <c r="N30" s="44">
        <f>K30</f>
        <v>155</v>
      </c>
      <c r="O30" s="49">
        <f t="shared" si="0"/>
        <v>110.0965</v>
      </c>
      <c r="P30" s="44">
        <v>105</v>
      </c>
      <c r="Q30" s="44">
        <v>110</v>
      </c>
      <c r="R30" s="113">
        <v>115</v>
      </c>
      <c r="S30" s="44"/>
      <c r="T30" s="44">
        <f>Q30</f>
        <v>110</v>
      </c>
      <c r="U30" s="49">
        <f t="shared" si="1"/>
        <v>78.13300000000001</v>
      </c>
      <c r="V30" s="44">
        <f t="shared" si="2"/>
        <v>265</v>
      </c>
      <c r="W30" s="49">
        <f t="shared" si="3"/>
        <v>188.2295</v>
      </c>
      <c r="X30" s="44">
        <v>190</v>
      </c>
      <c r="Y30" s="114">
        <v>200</v>
      </c>
      <c r="Z30" s="44">
        <v>0</v>
      </c>
      <c r="AA30" s="44"/>
      <c r="AB30" s="44">
        <f>X30</f>
        <v>190</v>
      </c>
      <c r="AC30" s="49">
        <f t="shared" si="4"/>
        <v>134.95700000000002</v>
      </c>
      <c r="AD30" s="44">
        <f t="shared" si="5"/>
        <v>455</v>
      </c>
      <c r="AE30" s="49">
        <f t="shared" si="6"/>
        <v>323.1865</v>
      </c>
      <c r="AF30" s="61"/>
    </row>
    <row r="31" spans="1:32" s="56" customFormat="1" ht="12.75">
      <c r="A31" s="46">
        <v>4</v>
      </c>
      <c r="B31" s="44">
        <v>3</v>
      </c>
      <c r="C31" s="44">
        <v>75</v>
      </c>
      <c r="D31" s="44" t="s">
        <v>153</v>
      </c>
      <c r="E31" s="44" t="s">
        <v>154</v>
      </c>
      <c r="F31" s="1">
        <v>34137</v>
      </c>
      <c r="G31" s="44" t="s">
        <v>36</v>
      </c>
      <c r="H31" s="2">
        <v>75</v>
      </c>
      <c r="I31" s="64">
        <v>0.7044</v>
      </c>
      <c r="J31" s="91">
        <v>137.5</v>
      </c>
      <c r="K31" s="44">
        <v>145</v>
      </c>
      <c r="L31" s="91">
        <v>150</v>
      </c>
      <c r="M31" s="44"/>
      <c r="N31" s="44">
        <f>L31</f>
        <v>150</v>
      </c>
      <c r="O31" s="49">
        <f t="shared" si="0"/>
        <v>105.66000000000001</v>
      </c>
      <c r="P31" s="113">
        <v>70</v>
      </c>
      <c r="Q31" s="44">
        <v>80</v>
      </c>
      <c r="R31" s="113">
        <v>87.5</v>
      </c>
      <c r="S31" s="44"/>
      <c r="T31" s="44">
        <f>Q31</f>
        <v>80</v>
      </c>
      <c r="U31" s="49">
        <f t="shared" si="1"/>
        <v>56.352000000000004</v>
      </c>
      <c r="V31" s="44">
        <f t="shared" si="2"/>
        <v>230</v>
      </c>
      <c r="W31" s="49">
        <f t="shared" si="3"/>
        <v>162.012</v>
      </c>
      <c r="X31" s="44">
        <v>150</v>
      </c>
      <c r="Y31" s="44">
        <v>160</v>
      </c>
      <c r="Z31" s="44">
        <v>165</v>
      </c>
      <c r="AA31" s="44"/>
      <c r="AB31" s="44">
        <f>Z31</f>
        <v>165</v>
      </c>
      <c r="AC31" s="49">
        <f t="shared" si="4"/>
        <v>116.226</v>
      </c>
      <c r="AD31" s="44">
        <f t="shared" si="5"/>
        <v>395</v>
      </c>
      <c r="AE31" s="49">
        <f t="shared" si="6"/>
        <v>278.238</v>
      </c>
      <c r="AF31" s="61"/>
    </row>
    <row r="32" spans="1:32" s="56" customFormat="1" ht="12.75">
      <c r="A32" s="46">
        <v>12</v>
      </c>
      <c r="B32" s="44">
        <v>1</v>
      </c>
      <c r="C32" s="44">
        <v>82.5</v>
      </c>
      <c r="D32" s="44" t="s">
        <v>167</v>
      </c>
      <c r="E32" s="44" t="s">
        <v>126</v>
      </c>
      <c r="F32" s="1">
        <v>25394</v>
      </c>
      <c r="G32" s="44" t="s">
        <v>49</v>
      </c>
      <c r="H32" s="2">
        <v>80.6</v>
      </c>
      <c r="I32" s="64">
        <v>0.6408</v>
      </c>
      <c r="J32" s="91">
        <v>175</v>
      </c>
      <c r="K32" s="113">
        <v>187.5</v>
      </c>
      <c r="L32" s="91">
        <v>187.5</v>
      </c>
      <c r="M32" s="44"/>
      <c r="N32" s="44">
        <f>L32</f>
        <v>187.5</v>
      </c>
      <c r="O32" s="49">
        <f t="shared" si="0"/>
        <v>120.15</v>
      </c>
      <c r="P32" s="113">
        <v>125</v>
      </c>
      <c r="Q32" s="44">
        <v>125</v>
      </c>
      <c r="R32" s="44">
        <v>130</v>
      </c>
      <c r="S32" s="44"/>
      <c r="T32" s="44">
        <f>R32</f>
        <v>130</v>
      </c>
      <c r="U32" s="49">
        <f t="shared" si="1"/>
        <v>83.304</v>
      </c>
      <c r="V32" s="44">
        <f t="shared" si="2"/>
        <v>317.5</v>
      </c>
      <c r="W32" s="49">
        <f t="shared" si="3"/>
        <v>203.454</v>
      </c>
      <c r="X32" s="44">
        <v>210</v>
      </c>
      <c r="Y32" s="44">
        <v>225</v>
      </c>
      <c r="Z32" s="114">
        <v>247.5</v>
      </c>
      <c r="AA32" s="44"/>
      <c r="AB32" s="44">
        <f>Y32</f>
        <v>225</v>
      </c>
      <c r="AC32" s="49">
        <f t="shared" si="4"/>
        <v>144.18</v>
      </c>
      <c r="AD32" s="44">
        <f t="shared" si="5"/>
        <v>542.5</v>
      </c>
      <c r="AE32" s="49">
        <f t="shared" si="6"/>
        <v>347.634</v>
      </c>
      <c r="AF32" s="61"/>
    </row>
    <row r="33" spans="1:32" s="56" customFormat="1" ht="12.75">
      <c r="A33" s="46">
        <v>12</v>
      </c>
      <c r="B33" s="44">
        <v>1</v>
      </c>
      <c r="C33" s="44">
        <v>82.5</v>
      </c>
      <c r="D33" s="44" t="s">
        <v>168</v>
      </c>
      <c r="E33" s="44" t="s">
        <v>67</v>
      </c>
      <c r="F33" s="1">
        <v>31929</v>
      </c>
      <c r="G33" s="44" t="s">
        <v>8</v>
      </c>
      <c r="H33" s="2">
        <v>81.6</v>
      </c>
      <c r="I33" s="64">
        <v>0.6241</v>
      </c>
      <c r="J33" s="91">
        <v>200</v>
      </c>
      <c r="K33" s="44">
        <v>212.5</v>
      </c>
      <c r="L33" s="91">
        <v>217.5</v>
      </c>
      <c r="M33" s="44"/>
      <c r="N33" s="44">
        <f>L33</f>
        <v>217.5</v>
      </c>
      <c r="O33" s="49">
        <f t="shared" si="0"/>
        <v>135.74175</v>
      </c>
      <c r="P33" s="44">
        <v>140</v>
      </c>
      <c r="Q33" s="44">
        <v>150</v>
      </c>
      <c r="R33" s="113">
        <v>157.5</v>
      </c>
      <c r="S33" s="44"/>
      <c r="T33" s="44">
        <f>Q33</f>
        <v>150</v>
      </c>
      <c r="U33" s="49">
        <f t="shared" si="1"/>
        <v>93.615</v>
      </c>
      <c r="V33" s="44">
        <f t="shared" si="2"/>
        <v>367.5</v>
      </c>
      <c r="W33" s="49">
        <f t="shared" si="3"/>
        <v>229.35675</v>
      </c>
      <c r="X33" s="44">
        <v>210</v>
      </c>
      <c r="Y33" s="44">
        <v>222.5</v>
      </c>
      <c r="Z33" s="44">
        <v>230</v>
      </c>
      <c r="AA33" s="44"/>
      <c r="AB33" s="44">
        <f>Z33</f>
        <v>230</v>
      </c>
      <c r="AC33" s="49">
        <f t="shared" si="4"/>
        <v>143.543</v>
      </c>
      <c r="AD33" s="44">
        <f t="shared" si="5"/>
        <v>597.5</v>
      </c>
      <c r="AE33" s="49">
        <f t="shared" si="6"/>
        <v>372.89975</v>
      </c>
      <c r="AF33" s="61" t="s">
        <v>114</v>
      </c>
    </row>
    <row r="34" spans="1:32" s="56" customFormat="1" ht="12.75">
      <c r="A34" s="46">
        <v>5</v>
      </c>
      <c r="B34" s="44">
        <v>2</v>
      </c>
      <c r="C34" s="44">
        <v>82.5</v>
      </c>
      <c r="D34" s="44" t="s">
        <v>169</v>
      </c>
      <c r="E34" s="44" t="s">
        <v>7</v>
      </c>
      <c r="F34" s="1">
        <v>30468</v>
      </c>
      <c r="G34" s="44" t="s">
        <v>8</v>
      </c>
      <c r="H34" s="2">
        <v>82</v>
      </c>
      <c r="I34" s="64">
        <v>0.6219</v>
      </c>
      <c r="J34" s="91">
        <v>170</v>
      </c>
      <c r="K34" s="113">
        <v>177.5</v>
      </c>
      <c r="L34" s="113">
        <v>177.5</v>
      </c>
      <c r="M34" s="44"/>
      <c r="N34" s="44">
        <f>J34</f>
        <v>170</v>
      </c>
      <c r="O34" s="49">
        <f t="shared" si="0"/>
        <v>105.723</v>
      </c>
      <c r="P34" s="113">
        <v>160</v>
      </c>
      <c r="Q34" s="44">
        <v>160</v>
      </c>
      <c r="R34" s="113">
        <v>170</v>
      </c>
      <c r="S34" s="44"/>
      <c r="T34" s="44">
        <f>Q34</f>
        <v>160</v>
      </c>
      <c r="U34" s="49">
        <f t="shared" si="1"/>
        <v>99.504</v>
      </c>
      <c r="V34" s="44">
        <f t="shared" si="2"/>
        <v>330</v>
      </c>
      <c r="W34" s="49">
        <f t="shared" si="3"/>
        <v>205.227</v>
      </c>
      <c r="X34" s="44">
        <v>215</v>
      </c>
      <c r="Y34" s="44">
        <v>230</v>
      </c>
      <c r="Z34" s="114">
        <v>240</v>
      </c>
      <c r="AA34" s="44"/>
      <c r="AB34" s="44">
        <f>Y34</f>
        <v>230</v>
      </c>
      <c r="AC34" s="49">
        <f t="shared" si="4"/>
        <v>143.037</v>
      </c>
      <c r="AD34" s="44">
        <f t="shared" si="5"/>
        <v>560</v>
      </c>
      <c r="AE34" s="49">
        <f t="shared" si="6"/>
        <v>348.264</v>
      </c>
      <c r="AF34" s="61"/>
    </row>
    <row r="35" spans="1:32" s="56" customFormat="1" ht="12.75">
      <c r="A35" s="46">
        <v>4</v>
      </c>
      <c r="B35" s="44">
        <v>3</v>
      </c>
      <c r="C35" s="44">
        <v>82.5</v>
      </c>
      <c r="D35" s="44" t="s">
        <v>164</v>
      </c>
      <c r="E35" s="44" t="s">
        <v>7</v>
      </c>
      <c r="F35" s="1">
        <v>32177</v>
      </c>
      <c r="G35" s="44" t="s">
        <v>8</v>
      </c>
      <c r="H35" s="2">
        <v>81.7</v>
      </c>
      <c r="I35" s="64">
        <v>0.6235</v>
      </c>
      <c r="J35" s="91">
        <v>175</v>
      </c>
      <c r="K35" s="44">
        <v>180</v>
      </c>
      <c r="L35" s="113">
        <v>185</v>
      </c>
      <c r="M35" s="44"/>
      <c r="N35" s="44">
        <f>K35</f>
        <v>180</v>
      </c>
      <c r="O35" s="49">
        <f t="shared" si="0"/>
        <v>112.23</v>
      </c>
      <c r="P35" s="44">
        <v>140</v>
      </c>
      <c r="Q35" s="113">
        <v>150</v>
      </c>
      <c r="R35" s="44">
        <v>150</v>
      </c>
      <c r="S35" s="44"/>
      <c r="T35" s="44">
        <f>R35</f>
        <v>150</v>
      </c>
      <c r="U35" s="49">
        <f t="shared" si="1"/>
        <v>93.525</v>
      </c>
      <c r="V35" s="44">
        <f t="shared" si="2"/>
        <v>330</v>
      </c>
      <c r="W35" s="49">
        <f t="shared" si="3"/>
        <v>205.75500000000002</v>
      </c>
      <c r="X35" s="44">
        <v>200</v>
      </c>
      <c r="Y35" s="44">
        <v>210</v>
      </c>
      <c r="Z35" s="44">
        <v>215</v>
      </c>
      <c r="AA35" s="44"/>
      <c r="AB35" s="44">
        <f>Z35</f>
        <v>215</v>
      </c>
      <c r="AC35" s="49">
        <f t="shared" si="4"/>
        <v>134.0525</v>
      </c>
      <c r="AD35" s="44">
        <f t="shared" si="5"/>
        <v>545</v>
      </c>
      <c r="AE35" s="49">
        <f t="shared" si="6"/>
        <v>339.8075</v>
      </c>
      <c r="AF35" s="61"/>
    </row>
    <row r="36" spans="1:32" s="56" customFormat="1" ht="12.75">
      <c r="A36" s="46">
        <v>3</v>
      </c>
      <c r="B36" s="44">
        <v>4</v>
      </c>
      <c r="C36" s="44">
        <v>82.5</v>
      </c>
      <c r="D36" s="44" t="s">
        <v>165</v>
      </c>
      <c r="E36" s="44" t="s">
        <v>7</v>
      </c>
      <c r="F36" s="1">
        <v>31722</v>
      </c>
      <c r="G36" s="44" t="s">
        <v>8</v>
      </c>
      <c r="H36" s="2">
        <v>81.8</v>
      </c>
      <c r="I36" s="64">
        <v>0.623</v>
      </c>
      <c r="J36" s="113">
        <v>170</v>
      </c>
      <c r="K36" s="44">
        <v>170</v>
      </c>
      <c r="L36" s="91">
        <v>172.5</v>
      </c>
      <c r="M36" s="44"/>
      <c r="N36" s="44">
        <f>L36</f>
        <v>172.5</v>
      </c>
      <c r="O36" s="49">
        <f t="shared" si="0"/>
        <v>107.4675</v>
      </c>
      <c r="P36" s="113">
        <v>150</v>
      </c>
      <c r="Q36" s="44">
        <v>150</v>
      </c>
      <c r="R36" s="113">
        <v>155</v>
      </c>
      <c r="S36" s="44"/>
      <c r="T36" s="44">
        <f>Q36</f>
        <v>150</v>
      </c>
      <c r="U36" s="49">
        <f t="shared" si="1"/>
        <v>93.45</v>
      </c>
      <c r="V36" s="44">
        <f t="shared" si="2"/>
        <v>322.5</v>
      </c>
      <c r="W36" s="49">
        <f t="shared" si="3"/>
        <v>200.9175</v>
      </c>
      <c r="X36" s="44">
        <v>200</v>
      </c>
      <c r="Y36" s="44">
        <v>205</v>
      </c>
      <c r="Z36" s="44">
        <v>210</v>
      </c>
      <c r="AA36" s="44"/>
      <c r="AB36" s="44">
        <f>Z36</f>
        <v>210</v>
      </c>
      <c r="AC36" s="49">
        <f t="shared" si="4"/>
        <v>130.83</v>
      </c>
      <c r="AD36" s="44">
        <f t="shared" si="5"/>
        <v>532.5</v>
      </c>
      <c r="AE36" s="49">
        <f t="shared" si="6"/>
        <v>331.7475</v>
      </c>
      <c r="AF36" s="61"/>
    </row>
    <row r="37" spans="1:32" s="56" customFormat="1" ht="12.75">
      <c r="A37" s="46">
        <v>2</v>
      </c>
      <c r="B37" s="44">
        <v>5</v>
      </c>
      <c r="C37" s="44">
        <v>82.5</v>
      </c>
      <c r="D37" s="44" t="s">
        <v>166</v>
      </c>
      <c r="E37" s="44" t="s">
        <v>154</v>
      </c>
      <c r="F37" s="1">
        <v>30634</v>
      </c>
      <c r="G37" s="44" t="s">
        <v>8</v>
      </c>
      <c r="H37" s="2">
        <v>81.9</v>
      </c>
      <c r="I37" s="64">
        <v>0.6224</v>
      </c>
      <c r="J37" s="91">
        <v>170</v>
      </c>
      <c r="K37" s="44">
        <v>182.5</v>
      </c>
      <c r="L37" s="91">
        <v>190</v>
      </c>
      <c r="M37" s="44"/>
      <c r="N37" s="44">
        <f>L37</f>
        <v>190</v>
      </c>
      <c r="O37" s="49">
        <f t="shared" si="0"/>
        <v>118.25599999999999</v>
      </c>
      <c r="P37" s="44">
        <v>115</v>
      </c>
      <c r="Q37" s="44">
        <v>125</v>
      </c>
      <c r="R37" s="113">
        <v>127.5</v>
      </c>
      <c r="S37" s="44"/>
      <c r="T37" s="44">
        <f>Q37</f>
        <v>125</v>
      </c>
      <c r="U37" s="49">
        <f t="shared" si="1"/>
        <v>77.8</v>
      </c>
      <c r="V37" s="44">
        <f t="shared" si="2"/>
        <v>315</v>
      </c>
      <c r="W37" s="49">
        <f t="shared" si="3"/>
        <v>196.05599999999998</v>
      </c>
      <c r="X37" s="44">
        <v>200</v>
      </c>
      <c r="Y37" s="44">
        <v>207.5</v>
      </c>
      <c r="Z37" s="44">
        <v>215</v>
      </c>
      <c r="AA37" s="44"/>
      <c r="AB37" s="44">
        <f>Z37</f>
        <v>215</v>
      </c>
      <c r="AC37" s="49">
        <f t="shared" si="4"/>
        <v>133.816</v>
      </c>
      <c r="AD37" s="44">
        <f t="shared" si="5"/>
        <v>530</v>
      </c>
      <c r="AE37" s="49">
        <f t="shared" si="6"/>
        <v>329.87199999999996</v>
      </c>
      <c r="AF37" s="61"/>
    </row>
    <row r="38" spans="1:32" s="56" customFormat="1" ht="12.75">
      <c r="A38" s="46">
        <v>12</v>
      </c>
      <c r="B38" s="44">
        <v>1</v>
      </c>
      <c r="C38" s="44">
        <v>82.5</v>
      </c>
      <c r="D38" s="173" t="s">
        <v>149</v>
      </c>
      <c r="E38" s="44" t="s">
        <v>67</v>
      </c>
      <c r="F38" s="1">
        <v>31512</v>
      </c>
      <c r="G38" s="44" t="s">
        <v>8</v>
      </c>
      <c r="H38" s="2">
        <v>75.4</v>
      </c>
      <c r="I38" s="64">
        <v>0.6617</v>
      </c>
      <c r="J38" s="91"/>
      <c r="K38" s="44"/>
      <c r="L38" s="91"/>
      <c r="M38" s="44"/>
      <c r="N38" s="44"/>
      <c r="O38" s="49">
        <f t="shared" si="0"/>
        <v>0</v>
      </c>
      <c r="P38" s="44"/>
      <c r="Q38" s="44"/>
      <c r="R38" s="44"/>
      <c r="S38" s="44"/>
      <c r="T38" s="44"/>
      <c r="U38" s="49">
        <f t="shared" si="1"/>
        <v>0</v>
      </c>
      <c r="V38" s="44">
        <f t="shared" si="2"/>
        <v>0</v>
      </c>
      <c r="W38" s="49">
        <f t="shared" si="3"/>
        <v>0</v>
      </c>
      <c r="X38" s="44">
        <v>120</v>
      </c>
      <c r="Y38" s="44">
        <v>130</v>
      </c>
      <c r="Z38" s="44">
        <v>140</v>
      </c>
      <c r="AA38" s="44"/>
      <c r="AB38" s="44">
        <f>Z38</f>
        <v>140</v>
      </c>
      <c r="AC38" s="49">
        <f t="shared" si="4"/>
        <v>92.63799999999999</v>
      </c>
      <c r="AD38" s="44">
        <f t="shared" si="5"/>
        <v>140</v>
      </c>
      <c r="AE38" s="49">
        <f t="shared" si="6"/>
        <v>92.63799999999999</v>
      </c>
      <c r="AF38" s="61"/>
    </row>
    <row r="39" spans="1:32" s="56" customFormat="1" ht="12.75">
      <c r="A39" s="46">
        <v>12</v>
      </c>
      <c r="B39" s="44">
        <v>1</v>
      </c>
      <c r="C39" s="44">
        <v>90</v>
      </c>
      <c r="D39" s="173" t="s">
        <v>173</v>
      </c>
      <c r="E39" s="44" t="s">
        <v>174</v>
      </c>
      <c r="F39" s="1">
        <v>30295</v>
      </c>
      <c r="G39" s="44" t="s">
        <v>8</v>
      </c>
      <c r="H39" s="2">
        <v>89.7</v>
      </c>
      <c r="I39" s="64">
        <v>0.5865</v>
      </c>
      <c r="J39" s="91">
        <v>210</v>
      </c>
      <c r="K39" s="44">
        <v>220</v>
      </c>
      <c r="L39" s="91">
        <v>225</v>
      </c>
      <c r="M39" s="44"/>
      <c r="N39" s="44">
        <f>L39</f>
        <v>225</v>
      </c>
      <c r="O39" s="49">
        <f t="shared" si="0"/>
        <v>131.9625</v>
      </c>
      <c r="P39" s="113">
        <v>155</v>
      </c>
      <c r="Q39" s="44">
        <v>160</v>
      </c>
      <c r="R39" s="44">
        <v>165</v>
      </c>
      <c r="S39" s="44"/>
      <c r="T39" s="44">
        <f>R39</f>
        <v>165</v>
      </c>
      <c r="U39" s="49">
        <f t="shared" si="1"/>
        <v>96.77250000000001</v>
      </c>
      <c r="V39" s="44">
        <f t="shared" si="2"/>
        <v>390</v>
      </c>
      <c r="W39" s="49">
        <f t="shared" si="3"/>
        <v>228.735</v>
      </c>
      <c r="X39" s="44">
        <v>235</v>
      </c>
      <c r="Y39" s="44">
        <v>240</v>
      </c>
      <c r="Z39" s="114">
        <v>250</v>
      </c>
      <c r="AA39" s="44"/>
      <c r="AB39" s="44">
        <f>Y39</f>
        <v>240</v>
      </c>
      <c r="AC39" s="49">
        <f t="shared" si="4"/>
        <v>140.76</v>
      </c>
      <c r="AD39" s="44">
        <f t="shared" si="5"/>
        <v>630</v>
      </c>
      <c r="AE39" s="49">
        <f t="shared" si="6"/>
        <v>369.495</v>
      </c>
      <c r="AF39" s="61" t="s">
        <v>116</v>
      </c>
    </row>
    <row r="40" spans="1:32" s="56" customFormat="1" ht="12.75">
      <c r="A40" s="46">
        <v>12</v>
      </c>
      <c r="B40" s="44">
        <v>1</v>
      </c>
      <c r="C40" s="44">
        <v>90</v>
      </c>
      <c r="D40" s="173" t="s">
        <v>148</v>
      </c>
      <c r="E40" s="44" t="s">
        <v>73</v>
      </c>
      <c r="F40" s="1">
        <v>35325</v>
      </c>
      <c r="G40" s="44" t="s">
        <v>79</v>
      </c>
      <c r="H40" s="2">
        <v>86.7</v>
      </c>
      <c r="I40" s="64">
        <v>0.677</v>
      </c>
      <c r="J40" s="91">
        <v>100</v>
      </c>
      <c r="K40" s="44">
        <v>110</v>
      </c>
      <c r="L40" s="91">
        <v>125</v>
      </c>
      <c r="M40" s="44"/>
      <c r="N40" s="44">
        <f>L40</f>
        <v>125</v>
      </c>
      <c r="O40" s="49">
        <f t="shared" si="0"/>
        <v>84.625</v>
      </c>
      <c r="P40" s="44">
        <v>80</v>
      </c>
      <c r="Q40" s="44">
        <v>90</v>
      </c>
      <c r="R40" s="113">
        <v>100</v>
      </c>
      <c r="S40" s="44"/>
      <c r="T40" s="44">
        <f>Q40</f>
        <v>90</v>
      </c>
      <c r="U40" s="49">
        <f t="shared" si="1"/>
        <v>60.93000000000001</v>
      </c>
      <c r="V40" s="44">
        <f t="shared" si="2"/>
        <v>215</v>
      </c>
      <c r="W40" s="49">
        <f t="shared" si="3"/>
        <v>145.555</v>
      </c>
      <c r="X40" s="44">
        <v>100</v>
      </c>
      <c r="Y40" s="44">
        <v>120</v>
      </c>
      <c r="Z40" s="44">
        <v>135</v>
      </c>
      <c r="AA40" s="44"/>
      <c r="AB40" s="44">
        <f>Z40</f>
        <v>135</v>
      </c>
      <c r="AC40" s="49">
        <f t="shared" si="4"/>
        <v>91.39500000000001</v>
      </c>
      <c r="AD40" s="44">
        <f t="shared" si="5"/>
        <v>350</v>
      </c>
      <c r="AE40" s="49">
        <f t="shared" si="6"/>
        <v>236.95000000000002</v>
      </c>
      <c r="AF40" s="61"/>
    </row>
    <row r="41" spans="1:32" s="56" customFormat="1" ht="12.75">
      <c r="A41" s="46">
        <v>12</v>
      </c>
      <c r="B41" s="44">
        <v>1</v>
      </c>
      <c r="C41" s="44">
        <v>100</v>
      </c>
      <c r="D41" s="173" t="s">
        <v>172</v>
      </c>
      <c r="E41" s="44" t="s">
        <v>7</v>
      </c>
      <c r="F41" s="1">
        <v>31099</v>
      </c>
      <c r="G41" s="44" t="s">
        <v>8</v>
      </c>
      <c r="H41" s="2">
        <v>98</v>
      </c>
      <c r="I41" s="64">
        <v>0.5591</v>
      </c>
      <c r="J41" s="91">
        <v>190</v>
      </c>
      <c r="K41" s="113">
        <v>200</v>
      </c>
      <c r="L41" s="91">
        <v>205</v>
      </c>
      <c r="M41" s="44"/>
      <c r="N41" s="44">
        <f>L41</f>
        <v>205</v>
      </c>
      <c r="O41" s="49">
        <f t="shared" si="0"/>
        <v>114.61550000000001</v>
      </c>
      <c r="P41" s="44">
        <v>130</v>
      </c>
      <c r="Q41" s="44">
        <v>137.5</v>
      </c>
      <c r="R41" s="113">
        <v>142.5</v>
      </c>
      <c r="S41" s="44"/>
      <c r="T41" s="44">
        <f>Q41</f>
        <v>137.5</v>
      </c>
      <c r="U41" s="49">
        <f t="shared" si="1"/>
        <v>76.87625</v>
      </c>
      <c r="V41" s="44">
        <f t="shared" si="2"/>
        <v>342.5</v>
      </c>
      <c r="W41" s="49">
        <f t="shared" si="3"/>
        <v>191.49175000000002</v>
      </c>
      <c r="X41" s="44">
        <v>230</v>
      </c>
      <c r="Y41" s="114">
        <v>250</v>
      </c>
      <c r="Z41" s="114">
        <v>260</v>
      </c>
      <c r="AA41" s="44"/>
      <c r="AB41" s="44">
        <f>X41</f>
        <v>230</v>
      </c>
      <c r="AC41" s="49">
        <f t="shared" si="4"/>
        <v>128.59300000000002</v>
      </c>
      <c r="AD41" s="44">
        <f t="shared" si="5"/>
        <v>572.5</v>
      </c>
      <c r="AE41" s="49">
        <f t="shared" si="6"/>
        <v>320.08475000000004</v>
      </c>
      <c r="AF41" s="61"/>
    </row>
    <row r="42" spans="1:32" s="56" customFormat="1" ht="12.75">
      <c r="A42" s="46">
        <v>5</v>
      </c>
      <c r="B42" s="44">
        <v>2</v>
      </c>
      <c r="C42" s="44">
        <v>100</v>
      </c>
      <c r="D42" s="173" t="s">
        <v>158</v>
      </c>
      <c r="E42" s="44" t="s">
        <v>159</v>
      </c>
      <c r="F42" s="1">
        <v>31370</v>
      </c>
      <c r="G42" s="44" t="s">
        <v>8</v>
      </c>
      <c r="H42" s="2">
        <v>98.3</v>
      </c>
      <c r="I42" s="64">
        <v>0.5583</v>
      </c>
      <c r="J42" s="91">
        <v>160</v>
      </c>
      <c r="K42" s="44">
        <v>170</v>
      </c>
      <c r="L42" s="113">
        <v>175</v>
      </c>
      <c r="M42" s="44"/>
      <c r="N42" s="44">
        <f>K42</f>
        <v>170</v>
      </c>
      <c r="O42" s="49">
        <f t="shared" si="0"/>
        <v>94.911</v>
      </c>
      <c r="P42" s="44">
        <v>125</v>
      </c>
      <c r="Q42" s="113">
        <v>130</v>
      </c>
      <c r="R42" s="113">
        <v>130</v>
      </c>
      <c r="S42" s="44"/>
      <c r="T42" s="44">
        <f>P42</f>
        <v>125</v>
      </c>
      <c r="U42" s="49">
        <f t="shared" si="1"/>
        <v>69.78750000000001</v>
      </c>
      <c r="V42" s="44">
        <f t="shared" si="2"/>
        <v>295</v>
      </c>
      <c r="W42" s="49">
        <f t="shared" si="3"/>
        <v>164.6985</v>
      </c>
      <c r="X42" s="44">
        <v>180</v>
      </c>
      <c r="Y42" s="44">
        <v>190</v>
      </c>
      <c r="Z42" s="44">
        <v>200</v>
      </c>
      <c r="AA42" s="44"/>
      <c r="AB42" s="44">
        <f>Z42</f>
        <v>200</v>
      </c>
      <c r="AC42" s="49">
        <f t="shared" si="4"/>
        <v>111.66</v>
      </c>
      <c r="AD42" s="44">
        <f t="shared" si="5"/>
        <v>495</v>
      </c>
      <c r="AE42" s="49">
        <f t="shared" si="6"/>
        <v>276.3585</v>
      </c>
      <c r="AF42" s="61"/>
    </row>
    <row r="43" spans="1:32" s="56" customFormat="1" ht="12.75">
      <c r="A43" s="46">
        <v>12</v>
      </c>
      <c r="B43" s="44">
        <v>1</v>
      </c>
      <c r="C43" s="44">
        <v>110</v>
      </c>
      <c r="D43" s="173" t="s">
        <v>170</v>
      </c>
      <c r="E43" s="44" t="s">
        <v>171</v>
      </c>
      <c r="F43" s="1">
        <v>32431</v>
      </c>
      <c r="G43" s="44" t="s">
        <v>8</v>
      </c>
      <c r="H43" s="2">
        <v>107.6</v>
      </c>
      <c r="I43" s="64">
        <v>0.5396</v>
      </c>
      <c r="J43" s="91">
        <v>200</v>
      </c>
      <c r="K43" s="44">
        <v>210</v>
      </c>
      <c r="L43" s="91">
        <v>215</v>
      </c>
      <c r="M43" s="44"/>
      <c r="N43" s="44">
        <f>L43</f>
        <v>215</v>
      </c>
      <c r="O43" s="49">
        <f t="shared" si="0"/>
        <v>116.014</v>
      </c>
      <c r="P43" s="44">
        <v>170</v>
      </c>
      <c r="Q43" s="44">
        <v>175</v>
      </c>
      <c r="R43" s="44">
        <v>180</v>
      </c>
      <c r="S43" s="44"/>
      <c r="T43" s="44">
        <f>R43</f>
        <v>180</v>
      </c>
      <c r="U43" s="49">
        <f t="shared" si="1"/>
        <v>97.128</v>
      </c>
      <c r="V43" s="44">
        <f t="shared" si="2"/>
        <v>395</v>
      </c>
      <c r="W43" s="49">
        <f t="shared" si="3"/>
        <v>213.142</v>
      </c>
      <c r="X43" s="44">
        <v>215</v>
      </c>
      <c r="Y43" s="44">
        <v>230</v>
      </c>
      <c r="Z43" s="44">
        <v>0</v>
      </c>
      <c r="AA43" s="44"/>
      <c r="AB43" s="44">
        <f>Y43</f>
        <v>230</v>
      </c>
      <c r="AC43" s="49">
        <f t="shared" si="4"/>
        <v>124.10799999999999</v>
      </c>
      <c r="AD43" s="44">
        <f t="shared" si="5"/>
        <v>625</v>
      </c>
      <c r="AE43" s="49">
        <f t="shared" si="6"/>
        <v>337.25</v>
      </c>
      <c r="AF43" s="61"/>
    </row>
    <row r="44" spans="1:32" s="56" customFormat="1" ht="12.75">
      <c r="A44" s="46">
        <v>12</v>
      </c>
      <c r="B44" s="44">
        <v>1</v>
      </c>
      <c r="C44" s="44">
        <v>125</v>
      </c>
      <c r="D44" s="173" t="s">
        <v>175</v>
      </c>
      <c r="E44" s="44" t="s">
        <v>176</v>
      </c>
      <c r="F44" s="1">
        <v>32935</v>
      </c>
      <c r="G44" s="44" t="s">
        <v>35</v>
      </c>
      <c r="H44" s="2">
        <v>117.4</v>
      </c>
      <c r="I44" s="64">
        <v>0.5346</v>
      </c>
      <c r="J44" s="91"/>
      <c r="K44" s="44"/>
      <c r="L44" s="91"/>
      <c r="M44" s="44"/>
      <c r="N44" s="44"/>
      <c r="O44" s="49">
        <f t="shared" si="0"/>
        <v>0</v>
      </c>
      <c r="P44" s="44"/>
      <c r="Q44" s="44"/>
      <c r="R44" s="44"/>
      <c r="S44" s="44"/>
      <c r="T44" s="44"/>
      <c r="U44" s="49">
        <f t="shared" si="1"/>
        <v>0</v>
      </c>
      <c r="V44" s="44">
        <f t="shared" si="2"/>
        <v>0</v>
      </c>
      <c r="W44" s="49">
        <f t="shared" si="3"/>
        <v>0</v>
      </c>
      <c r="X44" s="44">
        <v>265</v>
      </c>
      <c r="Y44" s="44">
        <v>280</v>
      </c>
      <c r="Z44" s="114">
        <v>287.5</v>
      </c>
      <c r="AA44" s="44"/>
      <c r="AB44" s="44">
        <f>Y44</f>
        <v>280</v>
      </c>
      <c r="AC44" s="49">
        <f t="shared" si="4"/>
        <v>149.688</v>
      </c>
      <c r="AD44" s="44">
        <f t="shared" si="5"/>
        <v>280</v>
      </c>
      <c r="AE44" s="49">
        <f t="shared" si="6"/>
        <v>149.688</v>
      </c>
      <c r="AF44" s="61"/>
    </row>
    <row r="45" spans="1:32" s="56" customFormat="1" ht="12.75">
      <c r="A45" s="46">
        <v>0</v>
      </c>
      <c r="B45" s="44" t="s">
        <v>110</v>
      </c>
      <c r="C45" s="44">
        <v>125</v>
      </c>
      <c r="D45" s="173" t="s">
        <v>162</v>
      </c>
      <c r="E45" s="44" t="s">
        <v>7</v>
      </c>
      <c r="F45" s="1">
        <v>28291</v>
      </c>
      <c r="G45" s="44" t="s">
        <v>8</v>
      </c>
      <c r="H45" s="2">
        <v>120.4</v>
      </c>
      <c r="I45" s="64">
        <v>0.5487</v>
      </c>
      <c r="J45" s="113">
        <v>160</v>
      </c>
      <c r="K45" s="113">
        <v>160</v>
      </c>
      <c r="L45" s="113">
        <v>160</v>
      </c>
      <c r="M45" s="44"/>
      <c r="N45" s="44">
        <v>0</v>
      </c>
      <c r="O45" s="49">
        <f t="shared" si="0"/>
        <v>0</v>
      </c>
      <c r="P45" s="44">
        <v>0</v>
      </c>
      <c r="Q45" s="44"/>
      <c r="R45" s="44"/>
      <c r="S45" s="44"/>
      <c r="T45" s="44">
        <v>0</v>
      </c>
      <c r="U45" s="49">
        <f t="shared" si="1"/>
        <v>0</v>
      </c>
      <c r="V45" s="44">
        <f t="shared" si="2"/>
        <v>0</v>
      </c>
      <c r="W45" s="49">
        <f t="shared" si="3"/>
        <v>0</v>
      </c>
      <c r="X45" s="44">
        <v>0</v>
      </c>
      <c r="Y45" s="44">
        <v>0</v>
      </c>
      <c r="Z45" s="44">
        <v>0</v>
      </c>
      <c r="AA45" s="44"/>
      <c r="AB45" s="44">
        <v>0</v>
      </c>
      <c r="AC45" s="49">
        <f t="shared" si="4"/>
        <v>0</v>
      </c>
      <c r="AD45" s="44">
        <f t="shared" si="5"/>
        <v>0</v>
      </c>
      <c r="AE45" s="49">
        <f t="shared" si="6"/>
        <v>0</v>
      </c>
      <c r="AF45" s="61"/>
    </row>
    <row r="46" spans="1:32" s="56" customFormat="1" ht="12.75">
      <c r="A46" s="46">
        <v>12</v>
      </c>
      <c r="B46" s="44">
        <v>1</v>
      </c>
      <c r="C46" s="44">
        <v>125</v>
      </c>
      <c r="D46" s="173" t="s">
        <v>155</v>
      </c>
      <c r="E46" s="44" t="s">
        <v>154</v>
      </c>
      <c r="F46" s="1">
        <v>34971</v>
      </c>
      <c r="G46" s="44" t="s">
        <v>79</v>
      </c>
      <c r="H46" s="2">
        <v>112</v>
      </c>
      <c r="I46" s="64">
        <v>0.5769</v>
      </c>
      <c r="J46" s="91">
        <v>135</v>
      </c>
      <c r="K46" s="44">
        <v>140</v>
      </c>
      <c r="L46" s="113">
        <v>145</v>
      </c>
      <c r="M46" s="44"/>
      <c r="N46" s="44">
        <f>K46</f>
        <v>140</v>
      </c>
      <c r="O46" s="49">
        <f t="shared" si="0"/>
        <v>80.76599999999999</v>
      </c>
      <c r="P46" s="44">
        <v>85</v>
      </c>
      <c r="Q46" s="113">
        <v>90</v>
      </c>
      <c r="R46" s="113">
        <v>90</v>
      </c>
      <c r="S46" s="44"/>
      <c r="T46" s="44">
        <f>P46</f>
        <v>85</v>
      </c>
      <c r="U46" s="49">
        <f t="shared" si="1"/>
        <v>49.0365</v>
      </c>
      <c r="V46" s="44">
        <f t="shared" si="2"/>
        <v>225</v>
      </c>
      <c r="W46" s="49">
        <f t="shared" si="3"/>
        <v>129.80249999999998</v>
      </c>
      <c r="X46" s="44">
        <v>150</v>
      </c>
      <c r="Y46" s="44">
        <v>155</v>
      </c>
      <c r="Z46" s="114">
        <v>160</v>
      </c>
      <c r="AA46" s="44"/>
      <c r="AB46" s="44">
        <f>Y46</f>
        <v>155</v>
      </c>
      <c r="AC46" s="49">
        <f t="shared" si="4"/>
        <v>89.4195</v>
      </c>
      <c r="AD46" s="44">
        <f t="shared" si="5"/>
        <v>380</v>
      </c>
      <c r="AE46" s="49">
        <f t="shared" si="6"/>
        <v>219.22199999999998</v>
      </c>
      <c r="AF46" s="61"/>
    </row>
    <row r="47" spans="1:32" s="56" customFormat="1" ht="12.75">
      <c r="A47" s="46"/>
      <c r="B47" s="44"/>
      <c r="C47" s="44"/>
      <c r="D47" s="174" t="s">
        <v>52</v>
      </c>
      <c r="E47" s="44"/>
      <c r="F47" s="1"/>
      <c r="G47" s="44"/>
      <c r="H47" s="2"/>
      <c r="I47" s="64"/>
      <c r="J47" s="91"/>
      <c r="K47" s="44"/>
      <c r="L47" s="91"/>
      <c r="M47" s="44"/>
      <c r="N47" s="44"/>
      <c r="O47" s="49"/>
      <c r="P47" s="44"/>
      <c r="Q47" s="44"/>
      <c r="R47" s="44"/>
      <c r="S47" s="44"/>
      <c r="T47" s="44"/>
      <c r="U47" s="49"/>
      <c r="V47" s="44"/>
      <c r="W47" s="49"/>
      <c r="X47" s="44"/>
      <c r="Y47" s="44"/>
      <c r="Z47" s="44"/>
      <c r="AA47" s="44"/>
      <c r="AB47" s="44"/>
      <c r="AC47" s="49"/>
      <c r="AD47" s="44"/>
      <c r="AE47" s="49"/>
      <c r="AF47" s="61"/>
    </row>
    <row r="48" spans="1:32" s="56" customFormat="1" ht="12.75">
      <c r="A48" s="46"/>
      <c r="B48" s="44"/>
      <c r="C48" s="44"/>
      <c r="D48" s="174" t="s">
        <v>111</v>
      </c>
      <c r="E48" s="44"/>
      <c r="F48" s="1"/>
      <c r="G48" s="44"/>
      <c r="H48" s="2"/>
      <c r="I48" s="64"/>
      <c r="J48" s="91"/>
      <c r="K48" s="44"/>
      <c r="L48" s="91"/>
      <c r="M48" s="44"/>
      <c r="N48" s="44"/>
      <c r="O48" s="49"/>
      <c r="P48" s="44"/>
      <c r="Q48" s="44"/>
      <c r="R48" s="44"/>
      <c r="S48" s="44"/>
      <c r="T48" s="44"/>
      <c r="U48" s="49"/>
      <c r="V48" s="44"/>
      <c r="W48" s="49"/>
      <c r="X48" s="44"/>
      <c r="Y48" s="44"/>
      <c r="Z48" s="44"/>
      <c r="AA48" s="44"/>
      <c r="AB48" s="44"/>
      <c r="AC48" s="49"/>
      <c r="AD48" s="44"/>
      <c r="AE48" s="49"/>
      <c r="AF48" s="61"/>
    </row>
    <row r="49" spans="1:32" s="56" customFormat="1" ht="12.75">
      <c r="A49" s="46">
        <v>12</v>
      </c>
      <c r="B49" s="44">
        <v>1</v>
      </c>
      <c r="C49" s="44">
        <v>67.5</v>
      </c>
      <c r="D49" s="173" t="s">
        <v>179</v>
      </c>
      <c r="E49" s="44" t="s">
        <v>178</v>
      </c>
      <c r="F49" s="1">
        <v>31737</v>
      </c>
      <c r="G49" s="44" t="s">
        <v>8</v>
      </c>
      <c r="H49" s="2">
        <v>65</v>
      </c>
      <c r="I49" s="64">
        <v>0.8052</v>
      </c>
      <c r="J49" s="91">
        <v>160</v>
      </c>
      <c r="K49" s="113">
        <v>170</v>
      </c>
      <c r="L49" s="91">
        <v>170</v>
      </c>
      <c r="M49" s="44"/>
      <c r="N49" s="44">
        <f>L49</f>
        <v>170</v>
      </c>
      <c r="O49" s="49">
        <f>N49*I49</f>
        <v>136.88400000000001</v>
      </c>
      <c r="P49" s="44">
        <v>75</v>
      </c>
      <c r="Q49" s="44">
        <v>80</v>
      </c>
      <c r="R49" s="113">
        <v>85</v>
      </c>
      <c r="S49" s="44"/>
      <c r="T49" s="44">
        <f>Q49</f>
        <v>80</v>
      </c>
      <c r="U49" s="49">
        <f>T49*I49</f>
        <v>64.416</v>
      </c>
      <c r="V49" s="44">
        <f>T49+N49</f>
        <v>250</v>
      </c>
      <c r="W49" s="49">
        <f>V49*I49</f>
        <v>201.3</v>
      </c>
      <c r="X49" s="44">
        <v>150</v>
      </c>
      <c r="Y49" s="114">
        <v>170</v>
      </c>
      <c r="Z49" s="114">
        <v>170</v>
      </c>
      <c r="AA49" s="44"/>
      <c r="AB49" s="44">
        <f>X49</f>
        <v>150</v>
      </c>
      <c r="AC49" s="49">
        <f>AB49*I49</f>
        <v>120.78</v>
      </c>
      <c r="AD49" s="44">
        <f>AB49+V49</f>
        <v>400</v>
      </c>
      <c r="AE49" s="49">
        <f>AD49*I49</f>
        <v>322.08</v>
      </c>
      <c r="AF49" s="61"/>
    </row>
    <row r="50" spans="1:32" s="56" customFormat="1" ht="12.75">
      <c r="A50" s="46"/>
      <c r="B50" s="44"/>
      <c r="C50" s="44"/>
      <c r="D50" s="174" t="s">
        <v>112</v>
      </c>
      <c r="E50" s="44"/>
      <c r="F50" s="1"/>
      <c r="G50" s="44"/>
      <c r="H50" s="2"/>
      <c r="I50" s="64"/>
      <c r="J50" s="91"/>
      <c r="K50" s="113"/>
      <c r="L50" s="91"/>
      <c r="M50" s="44"/>
      <c r="N50" s="44"/>
      <c r="O50" s="49"/>
      <c r="P50" s="44"/>
      <c r="Q50" s="44"/>
      <c r="R50" s="113"/>
      <c r="S50" s="44"/>
      <c r="T50" s="44"/>
      <c r="U50" s="49"/>
      <c r="V50" s="44"/>
      <c r="W50" s="49"/>
      <c r="X50" s="44"/>
      <c r="Y50" s="114"/>
      <c r="Z50" s="114"/>
      <c r="AA50" s="44"/>
      <c r="AB50" s="44"/>
      <c r="AC50" s="49"/>
      <c r="AD50" s="44"/>
      <c r="AE50" s="49"/>
      <c r="AF50" s="61"/>
    </row>
    <row r="51" spans="1:32" s="56" customFormat="1" ht="12.75">
      <c r="A51" s="46">
        <v>12</v>
      </c>
      <c r="B51" s="44">
        <v>1</v>
      </c>
      <c r="C51" s="44">
        <v>60</v>
      </c>
      <c r="D51" s="173" t="s">
        <v>180</v>
      </c>
      <c r="E51" s="44" t="s">
        <v>181</v>
      </c>
      <c r="F51" s="1">
        <v>35809</v>
      </c>
      <c r="G51" s="44" t="s">
        <v>37</v>
      </c>
      <c r="H51" s="2">
        <v>59.4</v>
      </c>
      <c r="I51" s="64">
        <v>0.9691</v>
      </c>
      <c r="J51" s="113">
        <v>120</v>
      </c>
      <c r="K51" s="113">
        <v>120</v>
      </c>
      <c r="L51" s="91">
        <v>120</v>
      </c>
      <c r="M51" s="44"/>
      <c r="N51" s="44">
        <f>L51</f>
        <v>120</v>
      </c>
      <c r="O51" s="49">
        <f aca="true" t="shared" si="7" ref="O51:O59">N51*I51</f>
        <v>116.292</v>
      </c>
      <c r="P51" s="113">
        <v>85</v>
      </c>
      <c r="Q51" s="44">
        <v>85</v>
      </c>
      <c r="R51" s="113">
        <v>87.5</v>
      </c>
      <c r="S51" s="44"/>
      <c r="T51" s="44">
        <f>Q51</f>
        <v>85</v>
      </c>
      <c r="U51" s="49">
        <f aca="true" t="shared" si="8" ref="U51:U59">T51*I51</f>
        <v>82.37349999999999</v>
      </c>
      <c r="V51" s="44">
        <f aca="true" t="shared" si="9" ref="V51:V59">T51+N51</f>
        <v>205</v>
      </c>
      <c r="W51" s="49">
        <f aca="true" t="shared" si="10" ref="W51:W59">V51*I51</f>
        <v>198.66549999999998</v>
      </c>
      <c r="X51" s="44">
        <v>115</v>
      </c>
      <c r="Y51" s="44">
        <v>122.5</v>
      </c>
      <c r="Z51" s="114">
        <v>127.5</v>
      </c>
      <c r="AA51" s="44"/>
      <c r="AB51" s="44">
        <f>Y51</f>
        <v>122.5</v>
      </c>
      <c r="AC51" s="49">
        <f aca="true" t="shared" si="11" ref="AC51:AC59">AB51*I51</f>
        <v>118.71475</v>
      </c>
      <c r="AD51" s="44">
        <f>AB51+V51</f>
        <v>327.5</v>
      </c>
      <c r="AE51" s="49">
        <f aca="true" t="shared" si="12" ref="AE51:AE59">AD51*I51</f>
        <v>317.38025</v>
      </c>
      <c r="AF51" s="61"/>
    </row>
    <row r="52" spans="1:32" s="56" customFormat="1" ht="12.75">
      <c r="A52" s="46">
        <v>12</v>
      </c>
      <c r="B52" s="44">
        <v>1</v>
      </c>
      <c r="C52" s="44">
        <v>67.5</v>
      </c>
      <c r="D52" s="173" t="s">
        <v>182</v>
      </c>
      <c r="E52" s="44" t="s">
        <v>183</v>
      </c>
      <c r="F52" s="1">
        <v>35598</v>
      </c>
      <c r="G52" s="44" t="s">
        <v>37</v>
      </c>
      <c r="H52" s="2">
        <v>67.2</v>
      </c>
      <c r="I52" s="64">
        <v>0.8599</v>
      </c>
      <c r="J52" s="91">
        <v>185</v>
      </c>
      <c r="K52" s="44">
        <v>200</v>
      </c>
      <c r="L52" s="91">
        <v>210</v>
      </c>
      <c r="M52" s="44"/>
      <c r="N52" s="44">
        <f>L52</f>
        <v>210</v>
      </c>
      <c r="O52" s="49">
        <f t="shared" si="7"/>
        <v>180.579</v>
      </c>
      <c r="P52" s="44">
        <v>90</v>
      </c>
      <c r="Q52" s="113">
        <v>97.5</v>
      </c>
      <c r="R52" s="113">
        <v>97.5</v>
      </c>
      <c r="S52" s="44"/>
      <c r="T52" s="44">
        <f>P52</f>
        <v>90</v>
      </c>
      <c r="U52" s="49">
        <f t="shared" si="8"/>
        <v>77.391</v>
      </c>
      <c r="V52" s="44">
        <f t="shared" si="9"/>
        <v>300</v>
      </c>
      <c r="W52" s="49">
        <f t="shared" si="10"/>
        <v>257.97</v>
      </c>
      <c r="X52" s="44">
        <v>145</v>
      </c>
      <c r="Y52" s="44">
        <v>155</v>
      </c>
      <c r="Z52" s="44">
        <v>165</v>
      </c>
      <c r="AA52" s="114">
        <v>175</v>
      </c>
      <c r="AB52" s="44">
        <f>Z52</f>
        <v>165</v>
      </c>
      <c r="AC52" s="49">
        <f t="shared" si="11"/>
        <v>141.8835</v>
      </c>
      <c r="AD52" s="44">
        <f>AB52+V52</f>
        <v>465</v>
      </c>
      <c r="AE52" s="49">
        <f t="shared" si="12"/>
        <v>399.8535</v>
      </c>
      <c r="AF52" s="61"/>
    </row>
    <row r="53" spans="1:32" s="56" customFormat="1" ht="12.75">
      <c r="A53" s="46">
        <v>5</v>
      </c>
      <c r="B53" s="44">
        <v>2</v>
      </c>
      <c r="C53" s="44">
        <v>67.5</v>
      </c>
      <c r="D53" s="173" t="s">
        <v>184</v>
      </c>
      <c r="E53" s="44" t="s">
        <v>181</v>
      </c>
      <c r="F53" s="1">
        <v>35726</v>
      </c>
      <c r="G53" s="44" t="s">
        <v>37</v>
      </c>
      <c r="H53" s="2">
        <v>66.1</v>
      </c>
      <c r="I53" s="64">
        <v>0.8717</v>
      </c>
      <c r="J53" s="91">
        <v>140</v>
      </c>
      <c r="K53" s="113">
        <v>145</v>
      </c>
      <c r="L53" s="113">
        <v>145</v>
      </c>
      <c r="M53" s="44"/>
      <c r="N53" s="44">
        <f>J53</f>
        <v>140</v>
      </c>
      <c r="O53" s="49">
        <f t="shared" si="7"/>
        <v>122.03800000000001</v>
      </c>
      <c r="P53" s="44">
        <v>105</v>
      </c>
      <c r="Q53" s="44">
        <v>110</v>
      </c>
      <c r="R53" s="113">
        <v>115</v>
      </c>
      <c r="S53" s="44"/>
      <c r="T53" s="44">
        <f>Q53</f>
        <v>110</v>
      </c>
      <c r="U53" s="49">
        <f t="shared" si="8"/>
        <v>95.887</v>
      </c>
      <c r="V53" s="44">
        <f t="shared" si="9"/>
        <v>250</v>
      </c>
      <c r="W53" s="49">
        <f t="shared" si="10"/>
        <v>217.925</v>
      </c>
      <c r="X53" s="44">
        <v>140</v>
      </c>
      <c r="Y53" s="44">
        <v>145</v>
      </c>
      <c r="Z53" s="114">
        <v>152.5</v>
      </c>
      <c r="AA53" s="44"/>
      <c r="AB53" s="44">
        <f>Y53</f>
        <v>145</v>
      </c>
      <c r="AC53" s="49">
        <f t="shared" si="11"/>
        <v>126.3965</v>
      </c>
      <c r="AD53" s="44">
        <f>AB53+V53</f>
        <v>395</v>
      </c>
      <c r="AE53" s="49">
        <f t="shared" si="12"/>
        <v>344.3215</v>
      </c>
      <c r="AF53" s="61"/>
    </row>
    <row r="54" spans="1:32" s="56" customFormat="1" ht="12.75">
      <c r="A54" s="46">
        <v>0</v>
      </c>
      <c r="B54" s="44" t="s">
        <v>110</v>
      </c>
      <c r="C54" s="44">
        <v>75</v>
      </c>
      <c r="D54" s="173" t="s">
        <v>185</v>
      </c>
      <c r="E54" s="44" t="s">
        <v>178</v>
      </c>
      <c r="F54" s="1">
        <v>33228</v>
      </c>
      <c r="G54" s="44" t="s">
        <v>35</v>
      </c>
      <c r="H54" s="2">
        <v>74.2</v>
      </c>
      <c r="I54" s="64">
        <v>0.6768</v>
      </c>
      <c r="J54" s="91">
        <v>230</v>
      </c>
      <c r="K54" s="113">
        <v>250</v>
      </c>
      <c r="L54" s="113">
        <v>250</v>
      </c>
      <c r="M54" s="44"/>
      <c r="N54" s="44">
        <f>J54</f>
        <v>230</v>
      </c>
      <c r="O54" s="49">
        <f t="shared" si="7"/>
        <v>155.664</v>
      </c>
      <c r="P54" s="113">
        <v>135</v>
      </c>
      <c r="Q54" s="113">
        <v>142.5</v>
      </c>
      <c r="R54" s="113">
        <v>142.5</v>
      </c>
      <c r="S54" s="44"/>
      <c r="T54" s="44">
        <v>0</v>
      </c>
      <c r="U54" s="49">
        <f t="shared" si="8"/>
        <v>0</v>
      </c>
      <c r="V54" s="44">
        <f t="shared" si="9"/>
        <v>230</v>
      </c>
      <c r="W54" s="49">
        <f t="shared" si="10"/>
        <v>155.664</v>
      </c>
      <c r="X54" s="44">
        <v>0</v>
      </c>
      <c r="Y54" s="44"/>
      <c r="Z54" s="44"/>
      <c r="AA54" s="44"/>
      <c r="AB54" s="44"/>
      <c r="AC54" s="49">
        <f t="shared" si="11"/>
        <v>0</v>
      </c>
      <c r="AD54" s="44">
        <v>0</v>
      </c>
      <c r="AE54" s="49">
        <f t="shared" si="12"/>
        <v>0</v>
      </c>
      <c r="AF54" s="61"/>
    </row>
    <row r="55" spans="1:32" s="56" customFormat="1" ht="12.75">
      <c r="A55" s="46">
        <v>0</v>
      </c>
      <c r="B55" s="44" t="s">
        <v>110</v>
      </c>
      <c r="C55" s="44">
        <v>75</v>
      </c>
      <c r="D55" s="173" t="s">
        <v>187</v>
      </c>
      <c r="E55" s="44" t="s">
        <v>183</v>
      </c>
      <c r="F55" s="1">
        <v>35843</v>
      </c>
      <c r="G55" s="44" t="s">
        <v>37</v>
      </c>
      <c r="H55" s="2">
        <v>70</v>
      </c>
      <c r="I55" s="64">
        <v>0.8297</v>
      </c>
      <c r="J55" s="113">
        <v>190</v>
      </c>
      <c r="K55" s="113">
        <v>197.5</v>
      </c>
      <c r="L55" s="113">
        <v>197.5</v>
      </c>
      <c r="M55" s="44"/>
      <c r="N55" s="44">
        <v>0</v>
      </c>
      <c r="O55" s="49">
        <f t="shared" si="7"/>
        <v>0</v>
      </c>
      <c r="P55" s="44">
        <v>0</v>
      </c>
      <c r="Q55" s="44"/>
      <c r="R55" s="44"/>
      <c r="S55" s="44"/>
      <c r="T55" s="44">
        <v>0</v>
      </c>
      <c r="U55" s="49">
        <f t="shared" si="8"/>
        <v>0</v>
      </c>
      <c r="V55" s="44">
        <f t="shared" si="9"/>
        <v>0</v>
      </c>
      <c r="W55" s="49">
        <f t="shared" si="10"/>
        <v>0</v>
      </c>
      <c r="X55" s="44">
        <v>0</v>
      </c>
      <c r="Y55" s="44"/>
      <c r="Z55" s="44"/>
      <c r="AA55" s="44"/>
      <c r="AB55" s="44"/>
      <c r="AC55" s="49">
        <f t="shared" si="11"/>
        <v>0</v>
      </c>
      <c r="AD55" s="44">
        <f>AB55+V55</f>
        <v>0</v>
      </c>
      <c r="AE55" s="49">
        <f t="shared" si="12"/>
        <v>0</v>
      </c>
      <c r="AF55" s="61"/>
    </row>
    <row r="56" spans="1:32" s="56" customFormat="1" ht="12.75">
      <c r="A56" s="46">
        <v>0</v>
      </c>
      <c r="B56" s="44" t="s">
        <v>110</v>
      </c>
      <c r="C56" s="44">
        <v>82.5</v>
      </c>
      <c r="D56" s="173" t="s">
        <v>177</v>
      </c>
      <c r="E56" s="44" t="s">
        <v>178</v>
      </c>
      <c r="F56" s="1">
        <v>32491</v>
      </c>
      <c r="G56" s="44" t="s">
        <v>8</v>
      </c>
      <c r="H56" s="2">
        <v>82.5</v>
      </c>
      <c r="I56" s="64">
        <v>0.6193</v>
      </c>
      <c r="J56" s="113">
        <v>220</v>
      </c>
      <c r="K56" s="113">
        <v>220</v>
      </c>
      <c r="L56" s="113">
        <v>220</v>
      </c>
      <c r="M56" s="44"/>
      <c r="N56" s="44">
        <v>0</v>
      </c>
      <c r="O56" s="49">
        <f t="shared" si="7"/>
        <v>0</v>
      </c>
      <c r="P56" s="44">
        <v>0</v>
      </c>
      <c r="Q56" s="44"/>
      <c r="R56" s="44"/>
      <c r="S56" s="44"/>
      <c r="T56" s="44">
        <v>0</v>
      </c>
      <c r="U56" s="49">
        <f t="shared" si="8"/>
        <v>0</v>
      </c>
      <c r="V56" s="44">
        <f t="shared" si="9"/>
        <v>0</v>
      </c>
      <c r="W56" s="49">
        <f t="shared" si="10"/>
        <v>0</v>
      </c>
      <c r="X56" s="44">
        <v>0</v>
      </c>
      <c r="Y56" s="44"/>
      <c r="Z56" s="44"/>
      <c r="AA56" s="44"/>
      <c r="AB56" s="44"/>
      <c r="AC56" s="49">
        <f t="shared" si="11"/>
        <v>0</v>
      </c>
      <c r="AD56" s="44">
        <f>AB56+V56</f>
        <v>0</v>
      </c>
      <c r="AE56" s="49">
        <f t="shared" si="12"/>
        <v>0</v>
      </c>
      <c r="AF56" s="61"/>
    </row>
    <row r="57" spans="1:32" s="56" customFormat="1" ht="12.75">
      <c r="A57" s="46">
        <v>12</v>
      </c>
      <c r="B57" s="44">
        <v>1</v>
      </c>
      <c r="C57" s="44">
        <v>90</v>
      </c>
      <c r="D57" s="173" t="s">
        <v>186</v>
      </c>
      <c r="E57" s="44" t="s">
        <v>183</v>
      </c>
      <c r="F57" s="1">
        <v>35240</v>
      </c>
      <c r="G57" s="44" t="s">
        <v>79</v>
      </c>
      <c r="H57" s="2">
        <v>88.5</v>
      </c>
      <c r="I57" s="64">
        <v>0.6683</v>
      </c>
      <c r="J57" s="113">
        <v>220</v>
      </c>
      <c r="K57" s="44">
        <v>220</v>
      </c>
      <c r="L57" s="113">
        <v>260</v>
      </c>
      <c r="M57" s="44"/>
      <c r="N57" s="44">
        <f>K57</f>
        <v>220</v>
      </c>
      <c r="O57" s="49">
        <f t="shared" si="7"/>
        <v>147.026</v>
      </c>
      <c r="P57" s="44">
        <v>140</v>
      </c>
      <c r="Q57" s="44">
        <v>150</v>
      </c>
      <c r="R57" s="113">
        <v>155</v>
      </c>
      <c r="S57" s="44"/>
      <c r="T57" s="44">
        <f>Q57</f>
        <v>150</v>
      </c>
      <c r="U57" s="49">
        <f t="shared" si="8"/>
        <v>100.245</v>
      </c>
      <c r="V57" s="44">
        <f t="shared" si="9"/>
        <v>370</v>
      </c>
      <c r="W57" s="49">
        <f t="shared" si="10"/>
        <v>247.27100000000002</v>
      </c>
      <c r="X57" s="44">
        <v>170</v>
      </c>
      <c r="Y57" s="114">
        <v>180</v>
      </c>
      <c r="Z57" s="114">
        <v>190</v>
      </c>
      <c r="AA57" s="44"/>
      <c r="AB57" s="44">
        <f>X57</f>
        <v>170</v>
      </c>
      <c r="AC57" s="49">
        <f t="shared" si="11"/>
        <v>113.611</v>
      </c>
      <c r="AD57" s="44">
        <f>AB57+V57</f>
        <v>540</v>
      </c>
      <c r="AE57" s="49">
        <f t="shared" si="12"/>
        <v>360.882</v>
      </c>
      <c r="AF57" s="61"/>
    </row>
    <row r="58" spans="1:32" s="56" customFormat="1" ht="12.75">
      <c r="A58" s="46">
        <v>12</v>
      </c>
      <c r="B58" s="44">
        <v>1</v>
      </c>
      <c r="C58" s="44">
        <v>110</v>
      </c>
      <c r="D58" s="173" t="s">
        <v>188</v>
      </c>
      <c r="E58" s="44" t="s">
        <v>183</v>
      </c>
      <c r="F58" s="1">
        <v>33796</v>
      </c>
      <c r="G58" s="44" t="s">
        <v>35</v>
      </c>
      <c r="H58" s="2">
        <v>106.8</v>
      </c>
      <c r="I58" s="64">
        <v>0.557</v>
      </c>
      <c r="J58" s="91">
        <v>320</v>
      </c>
      <c r="K58" s="44">
        <v>345</v>
      </c>
      <c r="L58" s="113">
        <v>370</v>
      </c>
      <c r="M58" s="44"/>
      <c r="N58" s="44">
        <f>K58</f>
        <v>345</v>
      </c>
      <c r="O58" s="49">
        <f t="shared" si="7"/>
        <v>192.16500000000002</v>
      </c>
      <c r="P58" s="44">
        <v>185</v>
      </c>
      <c r="Q58" s="44">
        <v>200</v>
      </c>
      <c r="R58" s="113">
        <v>220</v>
      </c>
      <c r="S58" s="44"/>
      <c r="T58" s="44">
        <f>Q58</f>
        <v>200</v>
      </c>
      <c r="U58" s="49">
        <f t="shared" si="8"/>
        <v>111.4</v>
      </c>
      <c r="V58" s="44">
        <f t="shared" si="9"/>
        <v>545</v>
      </c>
      <c r="W58" s="49">
        <f t="shared" si="10"/>
        <v>303.56500000000005</v>
      </c>
      <c r="X58" s="44">
        <v>230</v>
      </c>
      <c r="Y58" s="44">
        <v>255</v>
      </c>
      <c r="Z58" s="114">
        <v>280</v>
      </c>
      <c r="AA58" s="44"/>
      <c r="AB58" s="44">
        <f>Y58</f>
        <v>255</v>
      </c>
      <c r="AC58" s="49">
        <f t="shared" si="11"/>
        <v>142.03500000000003</v>
      </c>
      <c r="AD58" s="44">
        <f>AB58+V58</f>
        <v>800</v>
      </c>
      <c r="AE58" s="49">
        <f t="shared" si="12"/>
        <v>445.6</v>
      </c>
      <c r="AF58" s="61"/>
    </row>
    <row r="59" spans="1:32" s="56" customFormat="1" ht="13.5" thickBot="1">
      <c r="A59" s="53">
        <v>12</v>
      </c>
      <c r="B59" s="45">
        <v>1</v>
      </c>
      <c r="C59" s="45">
        <v>110</v>
      </c>
      <c r="D59" s="175" t="s">
        <v>189</v>
      </c>
      <c r="E59" s="45" t="s">
        <v>141</v>
      </c>
      <c r="F59" s="11">
        <v>24004</v>
      </c>
      <c r="G59" s="45" t="s">
        <v>98</v>
      </c>
      <c r="H59" s="12">
        <v>108.8</v>
      </c>
      <c r="I59" s="66">
        <v>0.5875</v>
      </c>
      <c r="J59" s="126">
        <v>200</v>
      </c>
      <c r="K59" s="45">
        <v>210</v>
      </c>
      <c r="L59" s="91">
        <v>220</v>
      </c>
      <c r="M59" s="45"/>
      <c r="N59" s="45">
        <f>L59</f>
        <v>220</v>
      </c>
      <c r="O59" s="50">
        <f t="shared" si="7"/>
        <v>129.25</v>
      </c>
      <c r="P59" s="45"/>
      <c r="Q59" s="45"/>
      <c r="R59" s="45"/>
      <c r="S59" s="45"/>
      <c r="T59" s="45"/>
      <c r="U59" s="50">
        <f t="shared" si="8"/>
        <v>0</v>
      </c>
      <c r="V59" s="45">
        <f t="shared" si="9"/>
        <v>220</v>
      </c>
      <c r="W59" s="50">
        <f t="shared" si="10"/>
        <v>129.25</v>
      </c>
      <c r="X59" s="45">
        <v>0</v>
      </c>
      <c r="Y59" s="45"/>
      <c r="Z59" s="45"/>
      <c r="AA59" s="45"/>
      <c r="AB59" s="45"/>
      <c r="AC59" s="50">
        <f t="shared" si="11"/>
        <v>0</v>
      </c>
      <c r="AD59" s="45">
        <f>AB59+V59</f>
        <v>220</v>
      </c>
      <c r="AE59" s="50">
        <f t="shared" si="12"/>
        <v>129.25</v>
      </c>
      <c r="AF59" s="95"/>
    </row>
    <row r="61" spans="1:32" s="3" customFormat="1" ht="12.75">
      <c r="A61" s="29"/>
      <c r="B61" s="29"/>
      <c r="C61" s="29"/>
      <c r="D61" s="29"/>
      <c r="E61" s="172"/>
      <c r="F61" s="29"/>
      <c r="G61" s="29"/>
      <c r="H61" s="30"/>
      <c r="I61" s="77"/>
      <c r="J61" s="29"/>
      <c r="K61" s="78"/>
      <c r="L61" s="78"/>
      <c r="M61" s="29"/>
      <c r="N61" s="96"/>
      <c r="O61" s="77"/>
      <c r="P61" s="29"/>
      <c r="Q61" s="29"/>
      <c r="R61" s="29"/>
      <c r="S61" s="29"/>
      <c r="T61" s="96"/>
      <c r="U61" s="77"/>
      <c r="V61" s="96"/>
      <c r="W61" s="77"/>
      <c r="X61" s="29"/>
      <c r="Y61" s="78"/>
      <c r="Z61" s="29"/>
      <c r="AA61" s="29"/>
      <c r="AB61" s="96"/>
      <c r="AC61" s="77"/>
      <c r="AD61" s="96"/>
      <c r="AE61" s="77"/>
      <c r="AF61" s="29"/>
    </row>
    <row r="62" spans="1:32" s="3" customFormat="1" ht="12.75">
      <c r="A62" s="29"/>
      <c r="B62" s="29"/>
      <c r="C62" s="29"/>
      <c r="D62" s="29"/>
      <c r="E62" s="29"/>
      <c r="F62" s="29"/>
      <c r="G62" s="29"/>
      <c r="H62" s="30"/>
      <c r="I62" s="77"/>
      <c r="J62" s="29"/>
      <c r="K62" s="78"/>
      <c r="L62" s="78"/>
      <c r="M62" s="29"/>
      <c r="N62" s="96"/>
      <c r="O62" s="77"/>
      <c r="P62" s="29"/>
      <c r="Q62" s="29"/>
      <c r="R62" s="29"/>
      <c r="S62" s="29"/>
      <c r="T62" s="96"/>
      <c r="U62" s="77"/>
      <c r="V62" s="96"/>
      <c r="W62" s="77"/>
      <c r="X62" s="29"/>
      <c r="Y62" s="78"/>
      <c r="Z62" s="29"/>
      <c r="AA62" s="29"/>
      <c r="AB62" s="96"/>
      <c r="AC62" s="77"/>
      <c r="AD62" s="96"/>
      <c r="AE62" s="77"/>
      <c r="AF62" s="29"/>
    </row>
    <row r="64" spans="1:32" s="3" customFormat="1" ht="12.75">
      <c r="A64" s="29"/>
      <c r="B64" s="29"/>
      <c r="C64" s="29"/>
      <c r="D64" s="29"/>
      <c r="E64" s="29"/>
      <c r="F64" s="29"/>
      <c r="G64" s="29"/>
      <c r="H64" s="30"/>
      <c r="I64" s="77"/>
      <c r="J64" s="29"/>
      <c r="K64" s="78"/>
      <c r="L64" s="78"/>
      <c r="M64" s="29"/>
      <c r="N64" s="96"/>
      <c r="O64" s="77"/>
      <c r="P64" s="29"/>
      <c r="Q64" s="29"/>
      <c r="R64" s="29"/>
      <c r="S64" s="29"/>
      <c r="T64" s="96"/>
      <c r="U64" s="77"/>
      <c r="V64" s="96"/>
      <c r="W64" s="77"/>
      <c r="X64" s="29"/>
      <c r="Y64" s="78"/>
      <c r="Z64" s="29"/>
      <c r="AA64" s="29"/>
      <c r="AB64" s="96"/>
      <c r="AC64" s="77"/>
      <c r="AD64" s="96"/>
      <c r="AE64" s="77"/>
      <c r="AF64" s="29"/>
    </row>
    <row r="65" spans="1:43" s="116" customFormat="1" ht="13.5" thickBot="1">
      <c r="A65" s="29"/>
      <c r="B65" s="29"/>
      <c r="C65" s="29"/>
      <c r="D65" s="29"/>
      <c r="E65" s="29"/>
      <c r="F65" s="29"/>
      <c r="G65" s="29"/>
      <c r="H65" s="30"/>
      <c r="I65" s="77"/>
      <c r="J65" s="29"/>
      <c r="K65" s="78"/>
      <c r="L65" s="78"/>
      <c r="M65" s="29"/>
      <c r="N65" s="96"/>
      <c r="O65" s="77"/>
      <c r="P65" s="29"/>
      <c r="Q65" s="29"/>
      <c r="R65" s="29"/>
      <c r="S65" s="29"/>
      <c r="T65" s="96"/>
      <c r="U65" s="77"/>
      <c r="V65" s="96"/>
      <c r="W65" s="77"/>
      <c r="X65" s="29"/>
      <c r="Y65" s="78"/>
      <c r="Z65" s="29"/>
      <c r="AA65" s="29"/>
      <c r="AB65" s="96"/>
      <c r="AC65" s="77"/>
      <c r="AD65" s="96"/>
      <c r="AE65" s="77"/>
      <c r="AF65" s="29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 s="3" customFormat="1" ht="12.75" customHeight="1">
      <c r="A66" s="29"/>
      <c r="B66" s="29"/>
      <c r="C66" s="29"/>
      <c r="D66" s="29"/>
      <c r="E66" s="29"/>
      <c r="F66" s="29"/>
      <c r="G66" s="29"/>
      <c r="H66" s="30"/>
      <c r="I66" s="77"/>
      <c r="J66" s="29"/>
      <c r="K66" s="78"/>
      <c r="L66" s="78"/>
      <c r="M66" s="29"/>
      <c r="N66" s="96"/>
      <c r="O66" s="77"/>
      <c r="P66" s="29"/>
      <c r="Q66" s="29"/>
      <c r="R66" s="29"/>
      <c r="S66" s="29"/>
      <c r="T66" s="96"/>
      <c r="U66" s="77"/>
      <c r="V66" s="96"/>
      <c r="W66" s="77"/>
      <c r="X66" s="29"/>
      <c r="Y66" s="78"/>
      <c r="Z66" s="29"/>
      <c r="AA66" s="29"/>
      <c r="AB66" s="96"/>
      <c r="AC66" s="77"/>
      <c r="AD66" s="96"/>
      <c r="AE66" s="77"/>
      <c r="AF66" s="29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:43" s="27" customFormat="1" ht="12.75">
      <c r="A67" s="29"/>
      <c r="B67" s="29"/>
      <c r="C67" s="29"/>
      <c r="D67" s="29"/>
      <c r="E67" s="29"/>
      <c r="F67" s="29"/>
      <c r="G67" s="29"/>
      <c r="H67" s="30"/>
      <c r="I67" s="77"/>
      <c r="J67" s="29"/>
      <c r="K67" s="78"/>
      <c r="L67" s="78"/>
      <c r="M67" s="29"/>
      <c r="N67" s="96"/>
      <c r="O67" s="77"/>
      <c r="P67" s="29"/>
      <c r="Q67" s="29"/>
      <c r="R67" s="29"/>
      <c r="S67" s="29"/>
      <c r="T67" s="96"/>
      <c r="U67" s="77"/>
      <c r="V67" s="96"/>
      <c r="W67" s="77"/>
      <c r="X67" s="29"/>
      <c r="Y67" s="78"/>
      <c r="Z67" s="29"/>
      <c r="AA67" s="29"/>
      <c r="AB67" s="96"/>
      <c r="AC67" s="77"/>
      <c r="AD67" s="96"/>
      <c r="AE67" s="77"/>
      <c r="AF67" s="29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  <row r="70" spans="1:32" s="3" customFormat="1" ht="12.75">
      <c r="A70" s="29"/>
      <c r="B70" s="29"/>
      <c r="C70" s="29"/>
      <c r="D70" s="29"/>
      <c r="E70" s="29"/>
      <c r="F70" s="29"/>
      <c r="G70" s="29"/>
      <c r="H70" s="30"/>
      <c r="I70" s="77"/>
      <c r="J70" s="29"/>
      <c r="K70" s="78"/>
      <c r="L70" s="78"/>
      <c r="M70" s="29"/>
      <c r="N70" s="96"/>
      <c r="O70" s="77"/>
      <c r="P70" s="29"/>
      <c r="Q70" s="29"/>
      <c r="R70" s="29"/>
      <c r="S70" s="29"/>
      <c r="T70" s="96"/>
      <c r="U70" s="77"/>
      <c r="V70" s="96"/>
      <c r="W70" s="77"/>
      <c r="X70" s="29"/>
      <c r="Y70" s="78"/>
      <c r="Z70" s="29"/>
      <c r="AA70" s="29"/>
      <c r="AB70" s="96"/>
      <c r="AC70" s="77"/>
      <c r="AD70" s="96"/>
      <c r="AE70" s="77"/>
      <c r="AF70" s="29"/>
    </row>
    <row r="71" spans="1:32" s="3" customFormat="1" ht="12.75">
      <c r="A71" s="29"/>
      <c r="B71" s="29"/>
      <c r="C71" s="29"/>
      <c r="D71" s="29"/>
      <c r="E71" s="29"/>
      <c r="F71" s="29"/>
      <c r="G71" s="29"/>
      <c r="H71" s="30"/>
      <c r="I71" s="77"/>
      <c r="J71" s="29"/>
      <c r="K71" s="78"/>
      <c r="L71" s="78"/>
      <c r="M71" s="29"/>
      <c r="N71" s="96"/>
      <c r="O71" s="77"/>
      <c r="P71" s="29"/>
      <c r="Q71" s="29"/>
      <c r="R71" s="29"/>
      <c r="S71" s="29"/>
      <c r="T71" s="96"/>
      <c r="U71" s="77"/>
      <c r="V71" s="96"/>
      <c r="W71" s="77"/>
      <c r="X71" s="29"/>
      <c r="Y71" s="78"/>
      <c r="Z71" s="29"/>
      <c r="AA71" s="29"/>
      <c r="AB71" s="96"/>
      <c r="AC71" s="77"/>
      <c r="AD71" s="96"/>
      <c r="AE71" s="77"/>
      <c r="AF71" s="29"/>
    </row>
    <row r="72" spans="1:32" s="3" customFormat="1" ht="12.75">
      <c r="A72" s="29"/>
      <c r="B72" s="29"/>
      <c r="C72" s="29"/>
      <c r="D72" s="29"/>
      <c r="E72" s="29"/>
      <c r="F72" s="29"/>
      <c r="G72" s="29"/>
      <c r="H72" s="30"/>
      <c r="I72" s="77"/>
      <c r="J72" s="29"/>
      <c r="K72" s="78"/>
      <c r="L72" s="78"/>
      <c r="M72" s="29"/>
      <c r="N72" s="96"/>
      <c r="O72" s="77"/>
      <c r="P72" s="29"/>
      <c r="Q72" s="29"/>
      <c r="R72" s="29"/>
      <c r="S72" s="29"/>
      <c r="T72" s="96"/>
      <c r="U72" s="77"/>
      <c r="V72" s="96"/>
      <c r="W72" s="77"/>
      <c r="X72" s="29"/>
      <c r="Y72" s="78"/>
      <c r="Z72" s="29"/>
      <c r="AA72" s="29"/>
      <c r="AB72" s="96"/>
      <c r="AC72" s="77"/>
      <c r="AD72" s="96"/>
      <c r="AE72" s="77"/>
      <c r="AF72" s="29"/>
    </row>
    <row r="73" spans="1:32" s="3" customFormat="1" ht="12.75">
      <c r="A73" s="29"/>
      <c r="B73" s="29"/>
      <c r="C73" s="29"/>
      <c r="D73" s="29"/>
      <c r="E73" s="29"/>
      <c r="F73" s="29"/>
      <c r="G73" s="29"/>
      <c r="H73" s="30"/>
      <c r="I73" s="77"/>
      <c r="J73" s="29"/>
      <c r="K73" s="78"/>
      <c r="L73" s="78"/>
      <c r="M73" s="29"/>
      <c r="N73" s="96"/>
      <c r="O73" s="77"/>
      <c r="P73" s="29"/>
      <c r="Q73" s="29"/>
      <c r="R73" s="29"/>
      <c r="S73" s="29"/>
      <c r="T73" s="96"/>
      <c r="U73" s="77"/>
      <c r="V73" s="96"/>
      <c r="W73" s="77"/>
      <c r="X73" s="29"/>
      <c r="Y73" s="78"/>
      <c r="Z73" s="29"/>
      <c r="AA73" s="29"/>
      <c r="AB73" s="96"/>
      <c r="AC73" s="77"/>
      <c r="AD73" s="96"/>
      <c r="AE73" s="77"/>
      <c r="AF73" s="29"/>
    </row>
    <row r="74" spans="1:32" s="3" customFormat="1" ht="12.75">
      <c r="A74" s="29"/>
      <c r="B74" s="29"/>
      <c r="C74" s="29"/>
      <c r="D74" s="29"/>
      <c r="E74" s="29"/>
      <c r="F74" s="29"/>
      <c r="G74" s="29"/>
      <c r="H74" s="30"/>
      <c r="I74" s="77"/>
      <c r="J74" s="29"/>
      <c r="K74" s="78"/>
      <c r="L74" s="78"/>
      <c r="M74" s="29"/>
      <c r="N74" s="96"/>
      <c r="O74" s="77"/>
      <c r="P74" s="29"/>
      <c r="Q74" s="29"/>
      <c r="R74" s="29"/>
      <c r="S74" s="29"/>
      <c r="T74" s="96"/>
      <c r="U74" s="77"/>
      <c r="V74" s="96"/>
      <c r="W74" s="77"/>
      <c r="X74" s="29"/>
      <c r="Y74" s="78"/>
      <c r="Z74" s="29"/>
      <c r="AA74" s="29"/>
      <c r="AB74" s="96"/>
      <c r="AC74" s="77"/>
      <c r="AD74" s="96"/>
      <c r="AE74" s="77"/>
      <c r="AF74" s="29"/>
    </row>
    <row r="75" spans="1:32" s="3" customFormat="1" ht="12.75">
      <c r="A75" s="29"/>
      <c r="B75" s="29"/>
      <c r="C75" s="29"/>
      <c r="D75" s="29"/>
      <c r="E75" s="29"/>
      <c r="F75" s="29"/>
      <c r="G75" s="29"/>
      <c r="H75" s="30"/>
      <c r="I75" s="77"/>
      <c r="J75" s="29"/>
      <c r="K75" s="78"/>
      <c r="L75" s="78"/>
      <c r="M75" s="29"/>
      <c r="N75" s="96"/>
      <c r="O75" s="77"/>
      <c r="P75" s="29"/>
      <c r="Q75" s="29"/>
      <c r="R75" s="29"/>
      <c r="S75" s="29"/>
      <c r="T75" s="96"/>
      <c r="U75" s="77"/>
      <c r="V75" s="96"/>
      <c r="W75" s="77"/>
      <c r="X75" s="29"/>
      <c r="Y75" s="78"/>
      <c r="Z75" s="29"/>
      <c r="AA75" s="29"/>
      <c r="AB75" s="96"/>
      <c r="AC75" s="77"/>
      <c r="AD75" s="96"/>
      <c r="AE75" s="77"/>
      <c r="AF75" s="29"/>
    </row>
    <row r="76" spans="1:32" s="3" customFormat="1" ht="12.75">
      <c r="A76" s="29"/>
      <c r="B76" s="29"/>
      <c r="C76" s="29"/>
      <c r="D76" s="29"/>
      <c r="E76" s="29"/>
      <c r="F76" s="29"/>
      <c r="G76" s="29"/>
      <c r="H76" s="30"/>
      <c r="I76" s="77"/>
      <c r="J76" s="29"/>
      <c r="K76" s="78"/>
      <c r="L76" s="78"/>
      <c r="M76" s="29"/>
      <c r="N76" s="96"/>
      <c r="O76" s="77"/>
      <c r="P76" s="29"/>
      <c r="Q76" s="29"/>
      <c r="R76" s="29"/>
      <c r="S76" s="29"/>
      <c r="T76" s="96"/>
      <c r="U76" s="77"/>
      <c r="V76" s="96"/>
      <c r="W76" s="77"/>
      <c r="X76" s="29"/>
      <c r="Y76" s="78"/>
      <c r="Z76" s="29"/>
      <c r="AA76" s="29"/>
      <c r="AB76" s="96"/>
      <c r="AC76" s="77"/>
      <c r="AD76" s="96"/>
      <c r="AE76" s="77"/>
      <c r="AF76" s="29"/>
    </row>
    <row r="77" spans="1:32" s="3" customFormat="1" ht="12.75">
      <c r="A77" s="29"/>
      <c r="B77" s="29"/>
      <c r="C77" s="29"/>
      <c r="D77" s="29"/>
      <c r="E77" s="29"/>
      <c r="F77" s="29"/>
      <c r="G77" s="29"/>
      <c r="H77" s="30"/>
      <c r="I77" s="77"/>
      <c r="J77" s="29"/>
      <c r="K77" s="78"/>
      <c r="L77" s="78"/>
      <c r="M77" s="29"/>
      <c r="N77" s="96"/>
      <c r="O77" s="77"/>
      <c r="P77" s="29"/>
      <c r="Q77" s="29"/>
      <c r="R77" s="29"/>
      <c r="S77" s="29"/>
      <c r="T77" s="96"/>
      <c r="U77" s="77"/>
      <c r="V77" s="96"/>
      <c r="W77" s="77"/>
      <c r="X77" s="29"/>
      <c r="Y77" s="78"/>
      <c r="Z77" s="29"/>
      <c r="AA77" s="29"/>
      <c r="AB77" s="96"/>
      <c r="AC77" s="77"/>
      <c r="AD77" s="96"/>
      <c r="AE77" s="77"/>
      <c r="AF77" s="29"/>
    </row>
    <row r="78" spans="1:32" s="3" customFormat="1" ht="12.75">
      <c r="A78" s="29"/>
      <c r="B78" s="29"/>
      <c r="C78" s="29"/>
      <c r="D78" s="29"/>
      <c r="E78" s="29"/>
      <c r="F78" s="29"/>
      <c r="G78" s="29"/>
      <c r="H78" s="30"/>
      <c r="I78" s="77"/>
      <c r="J78" s="29"/>
      <c r="K78" s="78"/>
      <c r="L78" s="78"/>
      <c r="M78" s="29"/>
      <c r="N78" s="96"/>
      <c r="O78" s="77"/>
      <c r="P78" s="29"/>
      <c r="Q78" s="29"/>
      <c r="R78" s="29"/>
      <c r="S78" s="29"/>
      <c r="T78" s="96"/>
      <c r="U78" s="77"/>
      <c r="V78" s="96"/>
      <c r="W78" s="77"/>
      <c r="X78" s="29"/>
      <c r="Y78" s="78"/>
      <c r="Z78" s="29"/>
      <c r="AA78" s="29"/>
      <c r="AB78" s="96"/>
      <c r="AC78" s="77"/>
      <c r="AD78" s="96"/>
      <c r="AE78" s="77"/>
      <c r="AF78" s="29"/>
    </row>
    <row r="79" spans="1:32" s="3" customFormat="1" ht="12.75">
      <c r="A79" s="29"/>
      <c r="B79" s="29"/>
      <c r="C79" s="29"/>
      <c r="D79" s="29"/>
      <c r="E79" s="29"/>
      <c r="F79" s="29"/>
      <c r="G79" s="29"/>
      <c r="H79" s="30"/>
      <c r="I79" s="77"/>
      <c r="J79" s="29"/>
      <c r="K79" s="78"/>
      <c r="L79" s="78"/>
      <c r="M79" s="29"/>
      <c r="N79" s="96"/>
      <c r="O79" s="77"/>
      <c r="P79" s="29"/>
      <c r="Q79" s="29"/>
      <c r="R79" s="29"/>
      <c r="S79" s="29"/>
      <c r="T79" s="96"/>
      <c r="U79" s="77"/>
      <c r="V79" s="96"/>
      <c r="W79" s="77"/>
      <c r="X79" s="29"/>
      <c r="Y79" s="78"/>
      <c r="Z79" s="29"/>
      <c r="AA79" s="29"/>
      <c r="AB79" s="96"/>
      <c r="AC79" s="77"/>
      <c r="AD79" s="96"/>
      <c r="AE79" s="77"/>
      <c r="AF79" s="29"/>
    </row>
    <row r="80" spans="1:32" s="3" customFormat="1" ht="12.75">
      <c r="A80" s="29"/>
      <c r="B80" s="29"/>
      <c r="C80" s="29"/>
      <c r="D80" s="29"/>
      <c r="E80" s="29"/>
      <c r="F80" s="29"/>
      <c r="G80" s="29"/>
      <c r="H80" s="30"/>
      <c r="I80" s="77"/>
      <c r="J80" s="29"/>
      <c r="K80" s="78"/>
      <c r="L80" s="78"/>
      <c r="M80" s="29"/>
      <c r="N80" s="96"/>
      <c r="O80" s="77"/>
      <c r="P80" s="29"/>
      <c r="Q80" s="29"/>
      <c r="R80" s="29"/>
      <c r="S80" s="29"/>
      <c r="T80" s="96"/>
      <c r="U80" s="77"/>
      <c r="V80" s="96"/>
      <c r="W80" s="77"/>
      <c r="X80" s="29"/>
      <c r="Y80" s="78"/>
      <c r="Z80" s="29"/>
      <c r="AA80" s="29"/>
      <c r="AB80" s="96"/>
      <c r="AC80" s="77"/>
      <c r="AD80" s="96"/>
      <c r="AE80" s="77"/>
      <c r="AF80" s="29"/>
    </row>
    <row r="81" spans="1:32" s="3" customFormat="1" ht="12.75">
      <c r="A81" s="29"/>
      <c r="B81" s="29"/>
      <c r="C81" s="29"/>
      <c r="D81" s="29"/>
      <c r="E81" s="29"/>
      <c r="F81" s="29"/>
      <c r="G81" s="29"/>
      <c r="H81" s="30"/>
      <c r="I81" s="77"/>
      <c r="J81" s="29"/>
      <c r="K81" s="78"/>
      <c r="L81" s="78"/>
      <c r="M81" s="29"/>
      <c r="N81" s="96"/>
      <c r="O81" s="77"/>
      <c r="P81" s="29"/>
      <c r="Q81" s="29"/>
      <c r="R81" s="29"/>
      <c r="S81" s="29"/>
      <c r="T81" s="96"/>
      <c r="U81" s="77"/>
      <c r="V81" s="96"/>
      <c r="W81" s="77"/>
      <c r="X81" s="29"/>
      <c r="Y81" s="78"/>
      <c r="Z81" s="29"/>
      <c r="AA81" s="29"/>
      <c r="AB81" s="96"/>
      <c r="AC81" s="77"/>
      <c r="AD81" s="96"/>
      <c r="AE81" s="77"/>
      <c r="AF81" s="29"/>
    </row>
    <row r="82" spans="1:32" s="3" customFormat="1" ht="12.75">
      <c r="A82" s="29"/>
      <c r="B82" s="29"/>
      <c r="C82" s="29"/>
      <c r="D82" s="29"/>
      <c r="E82" s="29"/>
      <c r="F82" s="29"/>
      <c r="G82" s="29"/>
      <c r="H82" s="30"/>
      <c r="I82" s="77"/>
      <c r="J82" s="29"/>
      <c r="K82" s="78"/>
      <c r="L82" s="78"/>
      <c r="M82" s="29"/>
      <c r="N82" s="96"/>
      <c r="O82" s="77"/>
      <c r="P82" s="29"/>
      <c r="Q82" s="29"/>
      <c r="R82" s="29"/>
      <c r="S82" s="29"/>
      <c r="T82" s="96"/>
      <c r="U82" s="77"/>
      <c r="V82" s="96"/>
      <c r="W82" s="77"/>
      <c r="X82" s="29"/>
      <c r="Y82" s="78"/>
      <c r="Z82" s="29"/>
      <c r="AA82" s="29"/>
      <c r="AB82" s="96"/>
      <c r="AC82" s="77"/>
      <c r="AD82" s="96"/>
      <c r="AE82" s="77"/>
      <c r="AF82" s="29"/>
    </row>
    <row r="83" spans="1:32" s="3" customFormat="1" ht="12.75">
      <c r="A83" s="29"/>
      <c r="B83" s="29"/>
      <c r="C83" s="29"/>
      <c r="D83" s="29"/>
      <c r="E83" s="29"/>
      <c r="F83" s="29"/>
      <c r="G83" s="29"/>
      <c r="H83" s="30"/>
      <c r="I83" s="77"/>
      <c r="J83" s="29"/>
      <c r="K83" s="78"/>
      <c r="L83" s="78"/>
      <c r="M83" s="29"/>
      <c r="N83" s="96"/>
      <c r="O83" s="77"/>
      <c r="P83" s="29"/>
      <c r="Q83" s="29"/>
      <c r="R83" s="29"/>
      <c r="S83" s="29"/>
      <c r="T83" s="96"/>
      <c r="U83" s="77"/>
      <c r="V83" s="96"/>
      <c r="W83" s="77"/>
      <c r="X83" s="29"/>
      <c r="Y83" s="78"/>
      <c r="Z83" s="29"/>
      <c r="AA83" s="29"/>
      <c r="AB83" s="96"/>
      <c r="AC83" s="77"/>
      <c r="AD83" s="96"/>
      <c r="AE83" s="77"/>
      <c r="AF83" s="29"/>
    </row>
    <row r="84" spans="1:32" s="3" customFormat="1" ht="12.75">
      <c r="A84" s="29"/>
      <c r="B84" s="29"/>
      <c r="C84" s="29"/>
      <c r="D84" s="29"/>
      <c r="E84" s="29"/>
      <c r="F84" s="29"/>
      <c r="G84" s="29"/>
      <c r="H84" s="30"/>
      <c r="I84" s="77"/>
      <c r="J84" s="29"/>
      <c r="K84" s="78"/>
      <c r="L84" s="78"/>
      <c r="M84" s="29"/>
      <c r="N84" s="96"/>
      <c r="O84" s="77"/>
      <c r="P84" s="29"/>
      <c r="Q84" s="29"/>
      <c r="R84" s="29"/>
      <c r="S84" s="29"/>
      <c r="T84" s="96"/>
      <c r="U84" s="77"/>
      <c r="V84" s="96"/>
      <c r="W84" s="77"/>
      <c r="X84" s="29"/>
      <c r="Y84" s="78"/>
      <c r="Z84" s="29"/>
      <c r="AA84" s="29"/>
      <c r="AB84" s="96"/>
      <c r="AC84" s="77"/>
      <c r="AD84" s="96"/>
      <c r="AE84" s="77"/>
      <c r="AF84" s="29"/>
    </row>
    <row r="85" spans="1:32" s="3" customFormat="1" ht="12.75">
      <c r="A85" s="29"/>
      <c r="B85" s="29"/>
      <c r="C85" s="29"/>
      <c r="D85" s="29"/>
      <c r="E85" s="29"/>
      <c r="F85" s="29"/>
      <c r="G85" s="29"/>
      <c r="H85" s="30"/>
      <c r="I85" s="77"/>
      <c r="J85" s="29"/>
      <c r="K85" s="78"/>
      <c r="L85" s="78"/>
      <c r="M85" s="29"/>
      <c r="N85" s="96"/>
      <c r="O85" s="77"/>
      <c r="P85" s="29"/>
      <c r="Q85" s="29"/>
      <c r="R85" s="29"/>
      <c r="S85" s="29"/>
      <c r="T85" s="96"/>
      <c r="U85" s="77"/>
      <c r="V85" s="96"/>
      <c r="W85" s="77"/>
      <c r="X85" s="29"/>
      <c r="Y85" s="78"/>
      <c r="Z85" s="29"/>
      <c r="AA85" s="29"/>
      <c r="AB85" s="96"/>
      <c r="AC85" s="77"/>
      <c r="AD85" s="96"/>
      <c r="AE85" s="77"/>
      <c r="AF85" s="29"/>
    </row>
    <row r="86" spans="1:32" s="3" customFormat="1" ht="12.75">
      <c r="A86" s="29"/>
      <c r="B86" s="29"/>
      <c r="C86" s="29"/>
      <c r="D86" s="29"/>
      <c r="E86" s="29"/>
      <c r="F86" s="29"/>
      <c r="G86" s="29"/>
      <c r="H86" s="30"/>
      <c r="I86" s="77"/>
      <c r="J86" s="29"/>
      <c r="K86" s="78"/>
      <c r="L86" s="78"/>
      <c r="M86" s="29"/>
      <c r="N86" s="96"/>
      <c r="O86" s="77"/>
      <c r="P86" s="29"/>
      <c r="Q86" s="29"/>
      <c r="R86" s="29"/>
      <c r="S86" s="29"/>
      <c r="T86" s="96"/>
      <c r="U86" s="77"/>
      <c r="V86" s="96"/>
      <c r="W86" s="77"/>
      <c r="X86" s="29"/>
      <c r="Y86" s="78"/>
      <c r="Z86" s="29"/>
      <c r="AA86" s="29"/>
      <c r="AB86" s="96"/>
      <c r="AC86" s="77"/>
      <c r="AD86" s="96"/>
      <c r="AE86" s="77"/>
      <c r="AF86" s="29"/>
    </row>
    <row r="87" spans="1:32" s="3" customFormat="1" ht="12.75">
      <c r="A87" s="29"/>
      <c r="B87" s="29"/>
      <c r="C87" s="29"/>
      <c r="D87" s="29"/>
      <c r="E87" s="29"/>
      <c r="F87" s="29"/>
      <c r="G87" s="29"/>
      <c r="H87" s="30"/>
      <c r="I87" s="77"/>
      <c r="J87" s="29"/>
      <c r="K87" s="78"/>
      <c r="L87" s="78"/>
      <c r="M87" s="29"/>
      <c r="N87" s="96"/>
      <c r="O87" s="77"/>
      <c r="P87" s="29"/>
      <c r="Q87" s="29"/>
      <c r="R87" s="29"/>
      <c r="S87" s="29"/>
      <c r="T87" s="96"/>
      <c r="U87" s="77"/>
      <c r="V87" s="96"/>
      <c r="W87" s="77"/>
      <c r="X87" s="29"/>
      <c r="Y87" s="78"/>
      <c r="Z87" s="29"/>
      <c r="AA87" s="29"/>
      <c r="AB87" s="96"/>
      <c r="AC87" s="77"/>
      <c r="AD87" s="96"/>
      <c r="AE87" s="77"/>
      <c r="AF87" s="29"/>
    </row>
    <row r="88" spans="1:32" s="3" customFormat="1" ht="12.75">
      <c r="A88" s="29"/>
      <c r="B88" s="29"/>
      <c r="C88" s="29"/>
      <c r="D88" s="29"/>
      <c r="E88" s="29"/>
      <c r="F88" s="29"/>
      <c r="G88" s="29"/>
      <c r="H88" s="30"/>
      <c r="I88" s="77"/>
      <c r="J88" s="29"/>
      <c r="K88" s="78"/>
      <c r="L88" s="78"/>
      <c r="M88" s="29"/>
      <c r="N88" s="96"/>
      <c r="O88" s="77"/>
      <c r="P88" s="29"/>
      <c r="Q88" s="29"/>
      <c r="R88" s="29"/>
      <c r="S88" s="29"/>
      <c r="T88" s="96"/>
      <c r="U88" s="77"/>
      <c r="V88" s="96"/>
      <c r="W88" s="77"/>
      <c r="X88" s="29"/>
      <c r="Y88" s="78"/>
      <c r="Z88" s="29"/>
      <c r="AA88" s="29"/>
      <c r="AB88" s="96"/>
      <c r="AC88" s="77"/>
      <c r="AD88" s="96"/>
      <c r="AE88" s="77"/>
      <c r="AF88" s="29"/>
    </row>
    <row r="89" spans="1:32" s="3" customFormat="1" ht="12.75">
      <c r="A89" s="29"/>
      <c r="B89" s="29"/>
      <c r="C89" s="29"/>
      <c r="D89" s="29"/>
      <c r="E89" s="29"/>
      <c r="F89" s="29"/>
      <c r="G89" s="29"/>
      <c r="H89" s="30"/>
      <c r="I89" s="77"/>
      <c r="J89" s="29"/>
      <c r="K89" s="78"/>
      <c r="L89" s="78"/>
      <c r="M89" s="29"/>
      <c r="N89" s="96"/>
      <c r="O89" s="77"/>
      <c r="P89" s="29"/>
      <c r="Q89" s="29"/>
      <c r="R89" s="29"/>
      <c r="S89" s="29"/>
      <c r="T89" s="96"/>
      <c r="U89" s="77"/>
      <c r="V89" s="96"/>
      <c r="W89" s="77"/>
      <c r="X89" s="29"/>
      <c r="Y89" s="78"/>
      <c r="Z89" s="29"/>
      <c r="AA89" s="29"/>
      <c r="AB89" s="96"/>
      <c r="AC89" s="77"/>
      <c r="AD89" s="96"/>
      <c r="AE89" s="77"/>
      <c r="AF89" s="29"/>
    </row>
    <row r="90" spans="1:32" s="3" customFormat="1" ht="12.75">
      <c r="A90" s="29"/>
      <c r="B90" s="29"/>
      <c r="C90" s="29"/>
      <c r="D90" s="29"/>
      <c r="E90" s="29"/>
      <c r="F90" s="29"/>
      <c r="G90" s="29"/>
      <c r="H90" s="30"/>
      <c r="I90" s="77"/>
      <c r="J90" s="29"/>
      <c r="K90" s="78"/>
      <c r="L90" s="78"/>
      <c r="M90" s="29"/>
      <c r="N90" s="96"/>
      <c r="O90" s="77"/>
      <c r="P90" s="29"/>
      <c r="Q90" s="29"/>
      <c r="R90" s="29"/>
      <c r="S90" s="29"/>
      <c r="T90" s="96"/>
      <c r="U90" s="77"/>
      <c r="V90" s="96"/>
      <c r="W90" s="77"/>
      <c r="X90" s="29"/>
      <c r="Y90" s="78"/>
      <c r="Z90" s="29"/>
      <c r="AA90" s="29"/>
      <c r="AB90" s="96"/>
      <c r="AC90" s="77"/>
      <c r="AD90" s="96"/>
      <c r="AE90" s="77"/>
      <c r="AF90" s="29"/>
    </row>
    <row r="91" spans="1:32" s="3" customFormat="1" ht="12.75">
      <c r="A91" s="29"/>
      <c r="B91" s="29"/>
      <c r="C91" s="29"/>
      <c r="D91" s="29"/>
      <c r="E91" s="29"/>
      <c r="F91" s="29"/>
      <c r="G91" s="29"/>
      <c r="H91" s="30"/>
      <c r="I91" s="77"/>
      <c r="J91" s="29"/>
      <c r="K91" s="78"/>
      <c r="L91" s="78"/>
      <c r="M91" s="29"/>
      <c r="N91" s="96"/>
      <c r="O91" s="77"/>
      <c r="P91" s="29"/>
      <c r="Q91" s="29"/>
      <c r="R91" s="29"/>
      <c r="S91" s="29"/>
      <c r="T91" s="96"/>
      <c r="U91" s="77"/>
      <c r="V91" s="96"/>
      <c r="W91" s="77"/>
      <c r="X91" s="29"/>
      <c r="Y91" s="78"/>
      <c r="Z91" s="29"/>
      <c r="AA91" s="29"/>
      <c r="AB91" s="96"/>
      <c r="AC91" s="77"/>
      <c r="AD91" s="96"/>
      <c r="AE91" s="77"/>
      <c r="AF91" s="29"/>
    </row>
    <row r="92" spans="1:32" s="3" customFormat="1" ht="12.75">
      <c r="A92" s="29"/>
      <c r="B92" s="29"/>
      <c r="C92" s="29"/>
      <c r="D92" s="29"/>
      <c r="E92" s="29"/>
      <c r="F92" s="29"/>
      <c r="G92" s="29"/>
      <c r="H92" s="30"/>
      <c r="I92" s="77"/>
      <c r="J92" s="29"/>
      <c r="K92" s="78"/>
      <c r="L92" s="78"/>
      <c r="M92" s="29"/>
      <c r="N92" s="96"/>
      <c r="O92" s="77"/>
      <c r="P92" s="29"/>
      <c r="Q92" s="29"/>
      <c r="R92" s="29"/>
      <c r="S92" s="29"/>
      <c r="T92" s="96"/>
      <c r="U92" s="77"/>
      <c r="V92" s="96"/>
      <c r="W92" s="77"/>
      <c r="X92" s="29"/>
      <c r="Y92" s="78"/>
      <c r="Z92" s="29"/>
      <c r="AA92" s="29"/>
      <c r="AB92" s="96"/>
      <c r="AC92" s="77"/>
      <c r="AD92" s="96"/>
      <c r="AE92" s="77"/>
      <c r="AF92" s="29"/>
    </row>
    <row r="93" spans="1:32" s="3" customFormat="1" ht="12.75">
      <c r="A93" s="29"/>
      <c r="B93" s="29"/>
      <c r="C93" s="29"/>
      <c r="D93" s="29"/>
      <c r="E93" s="29"/>
      <c r="F93" s="29"/>
      <c r="G93" s="29"/>
      <c r="H93" s="30"/>
      <c r="I93" s="77"/>
      <c r="J93" s="29"/>
      <c r="K93" s="78"/>
      <c r="L93" s="78"/>
      <c r="M93" s="29"/>
      <c r="N93" s="96"/>
      <c r="O93" s="77"/>
      <c r="P93" s="29"/>
      <c r="Q93" s="29"/>
      <c r="R93" s="29"/>
      <c r="S93" s="29"/>
      <c r="T93" s="96"/>
      <c r="U93" s="77"/>
      <c r="V93" s="96"/>
      <c r="W93" s="77"/>
      <c r="X93" s="29"/>
      <c r="Y93" s="78"/>
      <c r="Z93" s="29"/>
      <c r="AA93" s="29"/>
      <c r="AB93" s="96"/>
      <c r="AC93" s="77"/>
      <c r="AD93" s="96"/>
      <c r="AE93" s="77"/>
      <c r="AF93" s="29"/>
    </row>
    <row r="94" spans="1:32" s="3" customFormat="1" ht="12.75">
      <c r="A94" s="29"/>
      <c r="B94" s="29"/>
      <c r="C94" s="29"/>
      <c r="D94" s="29"/>
      <c r="E94" s="29"/>
      <c r="F94" s="29"/>
      <c r="G94" s="29"/>
      <c r="H94" s="30"/>
      <c r="I94" s="77"/>
      <c r="J94" s="29"/>
      <c r="K94" s="78"/>
      <c r="L94" s="78"/>
      <c r="M94" s="29"/>
      <c r="N94" s="96"/>
      <c r="O94" s="77"/>
      <c r="P94" s="29"/>
      <c r="Q94" s="29"/>
      <c r="R94" s="29"/>
      <c r="S94" s="29"/>
      <c r="T94" s="96"/>
      <c r="U94" s="77"/>
      <c r="V94" s="96"/>
      <c r="W94" s="77"/>
      <c r="X94" s="29"/>
      <c r="Y94" s="78"/>
      <c r="Z94" s="29"/>
      <c r="AA94" s="29"/>
      <c r="AB94" s="96"/>
      <c r="AC94" s="77"/>
      <c r="AD94" s="96"/>
      <c r="AE94" s="77"/>
      <c r="AF94" s="29"/>
    </row>
    <row r="95" spans="1:32" s="3" customFormat="1" ht="12.75">
      <c r="A95" s="29"/>
      <c r="B95" s="29"/>
      <c r="C95" s="29"/>
      <c r="D95" s="29"/>
      <c r="E95" s="29"/>
      <c r="F95" s="29"/>
      <c r="G95" s="29"/>
      <c r="H95" s="30"/>
      <c r="I95" s="77"/>
      <c r="J95" s="29"/>
      <c r="K95" s="78"/>
      <c r="L95" s="78"/>
      <c r="M95" s="29"/>
      <c r="N95" s="96"/>
      <c r="O95" s="77"/>
      <c r="P95" s="29"/>
      <c r="Q95" s="29"/>
      <c r="R95" s="29"/>
      <c r="S95" s="29"/>
      <c r="T95" s="96"/>
      <c r="U95" s="77"/>
      <c r="V95" s="96"/>
      <c r="W95" s="77"/>
      <c r="X95" s="29"/>
      <c r="Y95" s="78"/>
      <c r="Z95" s="29"/>
      <c r="AA95" s="29"/>
      <c r="AB95" s="96"/>
      <c r="AC95" s="77"/>
      <c r="AD95" s="96"/>
      <c r="AE95" s="77"/>
      <c r="AF95" s="29"/>
    </row>
    <row r="96" spans="1:32" s="3" customFormat="1" ht="12.75">
      <c r="A96" s="29"/>
      <c r="B96" s="29"/>
      <c r="C96" s="29"/>
      <c r="D96" s="29"/>
      <c r="E96" s="29"/>
      <c r="F96" s="29"/>
      <c r="G96" s="29"/>
      <c r="H96" s="30"/>
      <c r="I96" s="77"/>
      <c r="J96" s="29"/>
      <c r="K96" s="78"/>
      <c r="L96" s="78"/>
      <c r="M96" s="29"/>
      <c r="N96" s="96"/>
      <c r="O96" s="77"/>
      <c r="P96" s="29"/>
      <c r="Q96" s="29"/>
      <c r="R96" s="29"/>
      <c r="S96" s="29"/>
      <c r="T96" s="96"/>
      <c r="U96" s="77"/>
      <c r="V96" s="96"/>
      <c r="W96" s="77"/>
      <c r="X96" s="29"/>
      <c r="Y96" s="78"/>
      <c r="Z96" s="29"/>
      <c r="AA96" s="29"/>
      <c r="AB96" s="96"/>
      <c r="AC96" s="77"/>
      <c r="AD96" s="96"/>
      <c r="AE96" s="77"/>
      <c r="AF96" s="29"/>
    </row>
    <row r="97" spans="1:32" s="3" customFormat="1" ht="12.75">
      <c r="A97" s="29"/>
      <c r="B97" s="29"/>
      <c r="C97" s="29"/>
      <c r="D97" s="29"/>
      <c r="E97" s="29"/>
      <c r="F97" s="29"/>
      <c r="G97" s="29"/>
      <c r="H97" s="30"/>
      <c r="I97" s="77"/>
      <c r="J97" s="29"/>
      <c r="K97" s="78"/>
      <c r="L97" s="78"/>
      <c r="M97" s="29"/>
      <c r="N97" s="96"/>
      <c r="O97" s="77"/>
      <c r="P97" s="29"/>
      <c r="Q97" s="29"/>
      <c r="R97" s="29"/>
      <c r="S97" s="29"/>
      <c r="T97" s="96"/>
      <c r="U97" s="77"/>
      <c r="V97" s="96"/>
      <c r="W97" s="77"/>
      <c r="X97" s="29"/>
      <c r="Y97" s="78"/>
      <c r="Z97" s="29"/>
      <c r="AA97" s="29"/>
      <c r="AB97" s="96"/>
      <c r="AC97" s="77"/>
      <c r="AD97" s="96"/>
      <c r="AE97" s="77"/>
      <c r="AF97" s="29"/>
    </row>
    <row r="98" spans="1:32" s="3" customFormat="1" ht="12.75">
      <c r="A98" s="29"/>
      <c r="B98" s="29"/>
      <c r="C98" s="29"/>
      <c r="D98" s="29"/>
      <c r="E98" s="29"/>
      <c r="F98" s="29"/>
      <c r="G98" s="29"/>
      <c r="H98" s="30"/>
      <c r="I98" s="77"/>
      <c r="J98" s="29"/>
      <c r="K98" s="78"/>
      <c r="L98" s="78"/>
      <c r="M98" s="29"/>
      <c r="N98" s="96"/>
      <c r="O98" s="77"/>
      <c r="P98" s="29"/>
      <c r="Q98" s="29"/>
      <c r="R98" s="29"/>
      <c r="S98" s="29"/>
      <c r="T98" s="96"/>
      <c r="U98" s="77"/>
      <c r="V98" s="96"/>
      <c r="W98" s="77"/>
      <c r="X98" s="29"/>
      <c r="Y98" s="78"/>
      <c r="Z98" s="29"/>
      <c r="AA98" s="29"/>
      <c r="AB98" s="96"/>
      <c r="AC98" s="77"/>
      <c r="AD98" s="96"/>
      <c r="AE98" s="77"/>
      <c r="AF98" s="29"/>
    </row>
    <row r="99" spans="1:32" s="3" customFormat="1" ht="12.75">
      <c r="A99" s="29"/>
      <c r="B99" s="29"/>
      <c r="C99" s="29"/>
      <c r="D99" s="29"/>
      <c r="E99" s="29"/>
      <c r="F99" s="29"/>
      <c r="G99" s="29"/>
      <c r="H99" s="30"/>
      <c r="I99" s="77"/>
      <c r="J99" s="29"/>
      <c r="K99" s="78"/>
      <c r="L99" s="78"/>
      <c r="M99" s="29"/>
      <c r="N99" s="96"/>
      <c r="O99" s="77"/>
      <c r="P99" s="29"/>
      <c r="Q99" s="29"/>
      <c r="R99" s="29"/>
      <c r="S99" s="29"/>
      <c r="T99" s="96"/>
      <c r="U99" s="77"/>
      <c r="V99" s="96"/>
      <c r="W99" s="77"/>
      <c r="X99" s="29"/>
      <c r="Y99" s="78"/>
      <c r="Z99" s="29"/>
      <c r="AA99" s="29"/>
      <c r="AB99" s="96"/>
      <c r="AC99" s="77"/>
      <c r="AD99" s="96"/>
      <c r="AE99" s="77"/>
      <c r="AF99" s="29"/>
    </row>
    <row r="100" spans="1:32" s="3" customFormat="1" ht="12.75">
      <c r="A100" s="29"/>
      <c r="B100" s="29"/>
      <c r="C100" s="29"/>
      <c r="D100" s="29"/>
      <c r="E100" s="29"/>
      <c r="F100" s="29"/>
      <c r="G100" s="29"/>
      <c r="H100" s="30"/>
      <c r="I100" s="77"/>
      <c r="J100" s="29"/>
      <c r="K100" s="78"/>
      <c r="L100" s="78"/>
      <c r="M100" s="29"/>
      <c r="N100" s="96"/>
      <c r="O100" s="77"/>
      <c r="P100" s="29"/>
      <c r="Q100" s="29"/>
      <c r="R100" s="29"/>
      <c r="S100" s="29"/>
      <c r="T100" s="96"/>
      <c r="U100" s="77"/>
      <c r="V100" s="96"/>
      <c r="W100" s="77"/>
      <c r="X100" s="29"/>
      <c r="Y100" s="78"/>
      <c r="Z100" s="29"/>
      <c r="AA100" s="29"/>
      <c r="AB100" s="96"/>
      <c r="AC100" s="77"/>
      <c r="AD100" s="96"/>
      <c r="AE100" s="77"/>
      <c r="AF100" s="29"/>
    </row>
    <row r="101" spans="1:32" s="3" customFormat="1" ht="12.75">
      <c r="A101" s="29"/>
      <c r="B101" s="29"/>
      <c r="C101" s="29"/>
      <c r="D101" s="29"/>
      <c r="E101" s="29"/>
      <c r="F101" s="29"/>
      <c r="G101" s="29"/>
      <c r="H101" s="30"/>
      <c r="I101" s="77"/>
      <c r="J101" s="29"/>
      <c r="K101" s="78"/>
      <c r="L101" s="78"/>
      <c r="M101" s="29"/>
      <c r="N101" s="96"/>
      <c r="O101" s="77"/>
      <c r="P101" s="29"/>
      <c r="Q101" s="29"/>
      <c r="R101" s="29"/>
      <c r="S101" s="29"/>
      <c r="T101" s="96"/>
      <c r="U101" s="77"/>
      <c r="V101" s="96"/>
      <c r="W101" s="77"/>
      <c r="X101" s="29"/>
      <c r="Y101" s="78"/>
      <c r="Z101" s="29"/>
      <c r="AA101" s="29"/>
      <c r="AB101" s="96"/>
      <c r="AC101" s="77"/>
      <c r="AD101" s="96"/>
      <c r="AE101" s="77"/>
      <c r="AF101" s="29"/>
    </row>
    <row r="102" spans="1:32" s="3" customFormat="1" ht="12.75">
      <c r="A102" s="29"/>
      <c r="B102" s="29"/>
      <c r="C102" s="29"/>
      <c r="D102" s="29"/>
      <c r="E102" s="29"/>
      <c r="F102" s="29"/>
      <c r="G102" s="29"/>
      <c r="H102" s="30"/>
      <c r="I102" s="77"/>
      <c r="J102" s="29"/>
      <c r="K102" s="78"/>
      <c r="L102" s="78"/>
      <c r="M102" s="29"/>
      <c r="N102" s="96"/>
      <c r="O102" s="77"/>
      <c r="P102" s="29"/>
      <c r="Q102" s="29"/>
      <c r="R102" s="29"/>
      <c r="S102" s="29"/>
      <c r="T102" s="96"/>
      <c r="U102" s="77"/>
      <c r="V102" s="96"/>
      <c r="W102" s="77"/>
      <c r="X102" s="29"/>
      <c r="Y102" s="78"/>
      <c r="Z102" s="29"/>
      <c r="AA102" s="29"/>
      <c r="AB102" s="96"/>
      <c r="AC102" s="77"/>
      <c r="AD102" s="96"/>
      <c r="AE102" s="77"/>
      <c r="AF102" s="29"/>
    </row>
    <row r="103" spans="1:32" s="3" customFormat="1" ht="12.75">
      <c r="A103" s="29"/>
      <c r="B103" s="29"/>
      <c r="C103" s="29"/>
      <c r="D103" s="29"/>
      <c r="E103" s="29"/>
      <c r="F103" s="29"/>
      <c r="G103" s="29"/>
      <c r="H103" s="30"/>
      <c r="I103" s="77"/>
      <c r="J103" s="29"/>
      <c r="K103" s="78"/>
      <c r="L103" s="78"/>
      <c r="M103" s="29"/>
      <c r="N103" s="96"/>
      <c r="O103" s="77"/>
      <c r="P103" s="29"/>
      <c r="Q103" s="29"/>
      <c r="R103" s="29"/>
      <c r="S103" s="29"/>
      <c r="T103" s="96"/>
      <c r="U103" s="77"/>
      <c r="V103" s="96"/>
      <c r="W103" s="77"/>
      <c r="X103" s="29"/>
      <c r="Y103" s="78"/>
      <c r="Z103" s="29"/>
      <c r="AA103" s="29"/>
      <c r="AB103" s="96"/>
      <c r="AC103" s="77"/>
      <c r="AD103" s="96"/>
      <c r="AE103" s="77"/>
      <c r="AF103" s="29"/>
    </row>
    <row r="104" spans="1:32" s="3" customFormat="1" ht="12.75">
      <c r="A104" s="29"/>
      <c r="B104" s="29"/>
      <c r="C104" s="29"/>
      <c r="D104" s="29"/>
      <c r="E104" s="29"/>
      <c r="F104" s="29"/>
      <c r="G104" s="29"/>
      <c r="H104" s="30"/>
      <c r="I104" s="77"/>
      <c r="J104" s="29"/>
      <c r="K104" s="78"/>
      <c r="L104" s="78"/>
      <c r="M104" s="29"/>
      <c r="N104" s="96"/>
      <c r="O104" s="77"/>
      <c r="P104" s="29"/>
      <c r="Q104" s="29"/>
      <c r="R104" s="29"/>
      <c r="S104" s="29"/>
      <c r="T104" s="96"/>
      <c r="U104" s="77"/>
      <c r="V104" s="96"/>
      <c r="W104" s="77"/>
      <c r="X104" s="29"/>
      <c r="Y104" s="78"/>
      <c r="Z104" s="29"/>
      <c r="AA104" s="29"/>
      <c r="AB104" s="96"/>
      <c r="AC104" s="77"/>
      <c r="AD104" s="96"/>
      <c r="AE104" s="77"/>
      <c r="AF104" s="29"/>
    </row>
    <row r="105" spans="1:32" s="3" customFormat="1" ht="12.75">
      <c r="A105" s="29"/>
      <c r="B105" s="29"/>
      <c r="C105" s="29"/>
      <c r="D105" s="29"/>
      <c r="E105" s="29"/>
      <c r="F105" s="29"/>
      <c r="G105" s="29"/>
      <c r="H105" s="30"/>
      <c r="I105" s="77"/>
      <c r="J105" s="29"/>
      <c r="K105" s="78"/>
      <c r="L105" s="78"/>
      <c r="M105" s="29"/>
      <c r="N105" s="96"/>
      <c r="O105" s="77"/>
      <c r="P105" s="29"/>
      <c r="Q105" s="29"/>
      <c r="R105" s="29"/>
      <c r="S105" s="29"/>
      <c r="T105" s="96"/>
      <c r="U105" s="77"/>
      <c r="V105" s="96"/>
      <c r="W105" s="77"/>
      <c r="X105" s="29"/>
      <c r="Y105" s="78"/>
      <c r="Z105" s="29"/>
      <c r="AA105" s="29"/>
      <c r="AB105" s="96"/>
      <c r="AC105" s="77"/>
      <c r="AD105" s="96"/>
      <c r="AE105" s="77"/>
      <c r="AF105" s="29"/>
    </row>
    <row r="106" spans="1:32" s="3" customFormat="1" ht="12.75">
      <c r="A106" s="29"/>
      <c r="B106" s="29"/>
      <c r="C106" s="29"/>
      <c r="D106" s="29"/>
      <c r="E106" s="29"/>
      <c r="F106" s="29"/>
      <c r="G106" s="29"/>
      <c r="H106" s="30"/>
      <c r="I106" s="77"/>
      <c r="J106" s="29"/>
      <c r="K106" s="78"/>
      <c r="L106" s="78"/>
      <c r="M106" s="29"/>
      <c r="N106" s="96"/>
      <c r="O106" s="77"/>
      <c r="P106" s="29"/>
      <c r="Q106" s="29"/>
      <c r="R106" s="29"/>
      <c r="S106" s="29"/>
      <c r="T106" s="96"/>
      <c r="U106" s="77"/>
      <c r="V106" s="96"/>
      <c r="W106" s="77"/>
      <c r="X106" s="29"/>
      <c r="Y106" s="78"/>
      <c r="Z106" s="29"/>
      <c r="AA106" s="29"/>
      <c r="AB106" s="96"/>
      <c r="AC106" s="77"/>
      <c r="AD106" s="96"/>
      <c r="AE106" s="77"/>
      <c r="AF106" s="29"/>
    </row>
    <row r="107" spans="1:32" s="3" customFormat="1" ht="12.75">
      <c r="A107" s="29"/>
      <c r="B107" s="29"/>
      <c r="C107" s="29"/>
      <c r="D107" s="29"/>
      <c r="E107" s="29"/>
      <c r="F107" s="29"/>
      <c r="G107" s="29"/>
      <c r="H107" s="30"/>
      <c r="I107" s="77"/>
      <c r="J107" s="29"/>
      <c r="K107" s="78"/>
      <c r="L107" s="78"/>
      <c r="M107" s="29"/>
      <c r="N107" s="96"/>
      <c r="O107" s="77"/>
      <c r="P107" s="29"/>
      <c r="Q107" s="29"/>
      <c r="R107" s="29"/>
      <c r="S107" s="29"/>
      <c r="T107" s="96"/>
      <c r="U107" s="77"/>
      <c r="V107" s="96"/>
      <c r="W107" s="77"/>
      <c r="X107" s="29"/>
      <c r="Y107" s="78"/>
      <c r="Z107" s="29"/>
      <c r="AA107" s="29"/>
      <c r="AB107" s="96"/>
      <c r="AC107" s="77"/>
      <c r="AD107" s="96"/>
      <c r="AE107" s="77"/>
      <c r="AF107" s="29"/>
    </row>
    <row r="108" spans="1:32" s="3" customFormat="1" ht="12.75">
      <c r="A108" s="29"/>
      <c r="B108" s="29"/>
      <c r="C108" s="29"/>
      <c r="D108" s="29"/>
      <c r="E108" s="29"/>
      <c r="F108" s="29"/>
      <c r="G108" s="29"/>
      <c r="H108" s="30"/>
      <c r="I108" s="77"/>
      <c r="J108" s="29"/>
      <c r="K108" s="78"/>
      <c r="L108" s="78"/>
      <c r="M108" s="29"/>
      <c r="N108" s="96"/>
      <c r="O108" s="77"/>
      <c r="P108" s="29"/>
      <c r="Q108" s="29"/>
      <c r="R108" s="29"/>
      <c r="S108" s="29"/>
      <c r="T108" s="96"/>
      <c r="U108" s="77"/>
      <c r="V108" s="96"/>
      <c r="W108" s="77"/>
      <c r="X108" s="29"/>
      <c r="Y108" s="78"/>
      <c r="Z108" s="29"/>
      <c r="AA108" s="29"/>
      <c r="AB108" s="96"/>
      <c r="AC108" s="77"/>
      <c r="AD108" s="96"/>
      <c r="AE108" s="77"/>
      <c r="AF108" s="29"/>
    </row>
    <row r="109" spans="1:32" s="3" customFormat="1" ht="12.75">
      <c r="A109" s="29"/>
      <c r="B109" s="29"/>
      <c r="C109" s="29"/>
      <c r="D109" s="29"/>
      <c r="E109" s="29"/>
      <c r="F109" s="29"/>
      <c r="G109" s="29"/>
      <c r="H109" s="30"/>
      <c r="I109" s="77"/>
      <c r="J109" s="29"/>
      <c r="K109" s="78"/>
      <c r="L109" s="78"/>
      <c r="M109" s="29"/>
      <c r="N109" s="96"/>
      <c r="O109" s="77"/>
      <c r="P109" s="29"/>
      <c r="Q109" s="29"/>
      <c r="R109" s="29"/>
      <c r="S109" s="29"/>
      <c r="T109" s="96"/>
      <c r="U109" s="77"/>
      <c r="V109" s="96"/>
      <c r="W109" s="77"/>
      <c r="X109" s="29"/>
      <c r="Y109" s="78"/>
      <c r="Z109" s="29"/>
      <c r="AA109" s="29"/>
      <c r="AB109" s="96"/>
      <c r="AC109" s="77"/>
      <c r="AD109" s="96"/>
      <c r="AE109" s="77"/>
      <c r="AF109" s="29"/>
    </row>
    <row r="110" spans="1:32" s="3" customFormat="1" ht="12.75">
      <c r="A110" s="29"/>
      <c r="B110" s="29"/>
      <c r="C110" s="29"/>
      <c r="D110" s="29"/>
      <c r="E110" s="29"/>
      <c r="F110" s="29"/>
      <c r="G110" s="29"/>
      <c r="H110" s="30"/>
      <c r="I110" s="77"/>
      <c r="J110" s="29"/>
      <c r="K110" s="78"/>
      <c r="L110" s="78"/>
      <c r="M110" s="29"/>
      <c r="N110" s="96"/>
      <c r="O110" s="77"/>
      <c r="P110" s="29"/>
      <c r="Q110" s="29"/>
      <c r="R110" s="29"/>
      <c r="S110" s="29"/>
      <c r="T110" s="96"/>
      <c r="U110" s="77"/>
      <c r="V110" s="96"/>
      <c r="W110" s="77"/>
      <c r="X110" s="29"/>
      <c r="Y110" s="78"/>
      <c r="Z110" s="29"/>
      <c r="AA110" s="29"/>
      <c r="AB110" s="96"/>
      <c r="AC110" s="77"/>
      <c r="AD110" s="96"/>
      <c r="AE110" s="77"/>
      <c r="AF110" s="29"/>
    </row>
    <row r="111" spans="1:32" s="3" customFormat="1" ht="12.75">
      <c r="A111" s="29"/>
      <c r="B111" s="29"/>
      <c r="C111" s="29"/>
      <c r="D111" s="29"/>
      <c r="E111" s="29"/>
      <c r="F111" s="29"/>
      <c r="G111" s="29"/>
      <c r="H111" s="30"/>
      <c r="I111" s="77"/>
      <c r="J111" s="29"/>
      <c r="K111" s="78"/>
      <c r="L111" s="78"/>
      <c r="M111" s="29"/>
      <c r="N111" s="96"/>
      <c r="O111" s="77"/>
      <c r="P111" s="29"/>
      <c r="Q111" s="29"/>
      <c r="R111" s="29"/>
      <c r="S111" s="29"/>
      <c r="T111" s="96"/>
      <c r="U111" s="77"/>
      <c r="V111" s="96"/>
      <c r="W111" s="77"/>
      <c r="X111" s="29"/>
      <c r="Y111" s="78"/>
      <c r="Z111" s="29"/>
      <c r="AA111" s="29"/>
      <c r="AB111" s="96"/>
      <c r="AC111" s="77"/>
      <c r="AD111" s="96"/>
      <c r="AE111" s="77"/>
      <c r="AF111" s="29"/>
    </row>
    <row r="112" spans="1:32" s="3" customFormat="1" ht="12.75">
      <c r="A112" s="29"/>
      <c r="B112" s="29"/>
      <c r="C112" s="29"/>
      <c r="D112" s="29"/>
      <c r="E112" s="29"/>
      <c r="F112" s="29"/>
      <c r="G112" s="29"/>
      <c r="H112" s="30"/>
      <c r="I112" s="77"/>
      <c r="J112" s="29"/>
      <c r="K112" s="78"/>
      <c r="L112" s="78"/>
      <c r="M112" s="29"/>
      <c r="N112" s="96"/>
      <c r="O112" s="77"/>
      <c r="P112" s="29"/>
      <c r="Q112" s="29"/>
      <c r="R112" s="29"/>
      <c r="S112" s="29"/>
      <c r="T112" s="96"/>
      <c r="U112" s="77"/>
      <c r="V112" s="96"/>
      <c r="W112" s="77"/>
      <c r="X112" s="29"/>
      <c r="Y112" s="78"/>
      <c r="Z112" s="29"/>
      <c r="AA112" s="29"/>
      <c r="AB112" s="96"/>
      <c r="AC112" s="77"/>
      <c r="AD112" s="96"/>
      <c r="AE112" s="77"/>
      <c r="AF112" s="29"/>
    </row>
    <row r="113" spans="1:32" s="3" customFormat="1" ht="12.75">
      <c r="A113" s="29"/>
      <c r="B113" s="29"/>
      <c r="C113" s="29"/>
      <c r="D113" s="29"/>
      <c r="E113" s="29"/>
      <c r="F113" s="29"/>
      <c r="G113" s="29"/>
      <c r="H113" s="30"/>
      <c r="I113" s="77"/>
      <c r="J113" s="29"/>
      <c r="K113" s="78"/>
      <c r="L113" s="78"/>
      <c r="M113" s="29"/>
      <c r="N113" s="96"/>
      <c r="O113" s="77"/>
      <c r="P113" s="29"/>
      <c r="Q113" s="29"/>
      <c r="R113" s="29"/>
      <c r="S113" s="29"/>
      <c r="T113" s="96"/>
      <c r="U113" s="77"/>
      <c r="V113" s="96"/>
      <c r="W113" s="77"/>
      <c r="X113" s="29"/>
      <c r="Y113" s="78"/>
      <c r="Z113" s="29"/>
      <c r="AA113" s="29"/>
      <c r="AB113" s="96"/>
      <c r="AC113" s="77"/>
      <c r="AD113" s="96"/>
      <c r="AE113" s="77"/>
      <c r="AF113" s="29"/>
    </row>
    <row r="114" spans="1:32" s="3" customFormat="1" ht="12.75">
      <c r="A114" s="29"/>
      <c r="B114" s="29"/>
      <c r="C114" s="29"/>
      <c r="D114" s="29"/>
      <c r="E114" s="29"/>
      <c r="F114" s="29"/>
      <c r="G114" s="29"/>
      <c r="H114" s="30"/>
      <c r="I114" s="77"/>
      <c r="J114" s="29"/>
      <c r="K114" s="78"/>
      <c r="L114" s="78"/>
      <c r="M114" s="29"/>
      <c r="N114" s="96"/>
      <c r="O114" s="77"/>
      <c r="P114" s="29"/>
      <c r="Q114" s="29"/>
      <c r="R114" s="29"/>
      <c r="S114" s="29"/>
      <c r="T114" s="96"/>
      <c r="U114" s="77"/>
      <c r="V114" s="96"/>
      <c r="W114" s="77"/>
      <c r="X114" s="29"/>
      <c r="Y114" s="78"/>
      <c r="Z114" s="29"/>
      <c r="AA114" s="29"/>
      <c r="AB114" s="96"/>
      <c r="AC114" s="77"/>
      <c r="AD114" s="96"/>
      <c r="AE114" s="77"/>
      <c r="AF114" s="29"/>
    </row>
    <row r="115" spans="1:32" s="3" customFormat="1" ht="12.75">
      <c r="A115" s="29"/>
      <c r="B115" s="29"/>
      <c r="C115" s="29"/>
      <c r="D115" s="29"/>
      <c r="E115" s="29"/>
      <c r="F115" s="29"/>
      <c r="G115" s="29"/>
      <c r="H115" s="30"/>
      <c r="I115" s="77"/>
      <c r="J115" s="29"/>
      <c r="K115" s="78"/>
      <c r="L115" s="78"/>
      <c r="M115" s="29"/>
      <c r="N115" s="96"/>
      <c r="O115" s="77"/>
      <c r="P115" s="29"/>
      <c r="Q115" s="29"/>
      <c r="R115" s="29"/>
      <c r="S115" s="29"/>
      <c r="T115" s="96"/>
      <c r="U115" s="77"/>
      <c r="V115" s="96"/>
      <c r="W115" s="77"/>
      <c r="X115" s="29"/>
      <c r="Y115" s="78"/>
      <c r="Z115" s="29"/>
      <c r="AA115" s="29"/>
      <c r="AB115" s="96"/>
      <c r="AC115" s="77"/>
      <c r="AD115" s="96"/>
      <c r="AE115" s="77"/>
      <c r="AF115" s="29"/>
    </row>
    <row r="116" spans="1:32" s="3" customFormat="1" ht="12.75">
      <c r="A116" s="29"/>
      <c r="B116" s="29"/>
      <c r="C116" s="29"/>
      <c r="D116" s="29"/>
      <c r="E116" s="29"/>
      <c r="F116" s="29"/>
      <c r="G116" s="29"/>
      <c r="H116" s="30"/>
      <c r="I116" s="77"/>
      <c r="J116" s="29"/>
      <c r="K116" s="78"/>
      <c r="L116" s="78"/>
      <c r="M116" s="29"/>
      <c r="N116" s="96"/>
      <c r="O116" s="77"/>
      <c r="P116" s="29"/>
      <c r="Q116" s="29"/>
      <c r="R116" s="29"/>
      <c r="S116" s="29"/>
      <c r="T116" s="96"/>
      <c r="U116" s="77"/>
      <c r="V116" s="96"/>
      <c r="W116" s="77"/>
      <c r="X116" s="29"/>
      <c r="Y116" s="78"/>
      <c r="Z116" s="29"/>
      <c r="AA116" s="29"/>
      <c r="AB116" s="96"/>
      <c r="AC116" s="77"/>
      <c r="AD116" s="96"/>
      <c r="AE116" s="77"/>
      <c r="AF116" s="29"/>
    </row>
    <row r="117" spans="1:32" s="3" customFormat="1" ht="12.75">
      <c r="A117" s="29"/>
      <c r="B117" s="29"/>
      <c r="C117" s="29"/>
      <c r="D117" s="29"/>
      <c r="E117" s="29"/>
      <c r="F117" s="29"/>
      <c r="G117" s="29"/>
      <c r="H117" s="30"/>
      <c r="I117" s="77"/>
      <c r="J117" s="29"/>
      <c r="K117" s="78"/>
      <c r="L117" s="78"/>
      <c r="M117" s="29"/>
      <c r="N117" s="96"/>
      <c r="O117" s="77"/>
      <c r="P117" s="29"/>
      <c r="Q117" s="29"/>
      <c r="R117" s="29"/>
      <c r="S117" s="29"/>
      <c r="T117" s="96"/>
      <c r="U117" s="77"/>
      <c r="V117" s="96"/>
      <c r="W117" s="77"/>
      <c r="X117" s="29"/>
      <c r="Y117" s="78"/>
      <c r="Z117" s="29"/>
      <c r="AA117" s="29"/>
      <c r="AB117" s="96"/>
      <c r="AC117" s="77"/>
      <c r="AD117" s="96"/>
      <c r="AE117" s="77"/>
      <c r="AF117" s="29"/>
    </row>
    <row r="118" spans="1:32" s="3" customFormat="1" ht="12.75">
      <c r="A118" s="29"/>
      <c r="B118" s="29"/>
      <c r="C118" s="29"/>
      <c r="D118" s="29"/>
      <c r="E118" s="29"/>
      <c r="F118" s="29"/>
      <c r="G118" s="29"/>
      <c r="H118" s="30"/>
      <c r="I118" s="77"/>
      <c r="J118" s="29"/>
      <c r="K118" s="78"/>
      <c r="L118" s="78"/>
      <c r="M118" s="29"/>
      <c r="N118" s="96"/>
      <c r="O118" s="77"/>
      <c r="P118" s="29"/>
      <c r="Q118" s="29"/>
      <c r="R118" s="29"/>
      <c r="S118" s="29"/>
      <c r="T118" s="96"/>
      <c r="U118" s="77"/>
      <c r="V118" s="96"/>
      <c r="W118" s="77"/>
      <c r="X118" s="29"/>
      <c r="Y118" s="78"/>
      <c r="Z118" s="29"/>
      <c r="AA118" s="29"/>
      <c r="AB118" s="96"/>
      <c r="AC118" s="77"/>
      <c r="AD118" s="96"/>
      <c r="AE118" s="77"/>
      <c r="AF118" s="29"/>
    </row>
    <row r="119" spans="1:32" s="3" customFormat="1" ht="12.75">
      <c r="A119" s="29"/>
      <c r="B119" s="29"/>
      <c r="C119" s="29"/>
      <c r="D119" s="29"/>
      <c r="E119" s="29"/>
      <c r="F119" s="29"/>
      <c r="G119" s="29"/>
      <c r="H119" s="30"/>
      <c r="I119" s="77"/>
      <c r="J119" s="29"/>
      <c r="K119" s="78"/>
      <c r="L119" s="78"/>
      <c r="M119" s="29"/>
      <c r="N119" s="96"/>
      <c r="O119" s="77"/>
      <c r="P119" s="29"/>
      <c r="Q119" s="29"/>
      <c r="R119" s="29"/>
      <c r="S119" s="29"/>
      <c r="T119" s="96"/>
      <c r="U119" s="77"/>
      <c r="V119" s="96"/>
      <c r="W119" s="77"/>
      <c r="X119" s="29"/>
      <c r="Y119" s="78"/>
      <c r="Z119" s="29"/>
      <c r="AA119" s="29"/>
      <c r="AB119" s="96"/>
      <c r="AC119" s="77"/>
      <c r="AD119" s="96"/>
      <c r="AE119" s="77"/>
      <c r="AF119" s="29"/>
    </row>
    <row r="120" spans="1:32" s="3" customFormat="1" ht="12.75">
      <c r="A120" s="29"/>
      <c r="B120" s="29"/>
      <c r="C120" s="29"/>
      <c r="D120" s="29"/>
      <c r="E120" s="29"/>
      <c r="F120" s="29"/>
      <c r="G120" s="29"/>
      <c r="H120" s="30"/>
      <c r="I120" s="77"/>
      <c r="J120" s="29"/>
      <c r="K120" s="78"/>
      <c r="L120" s="78"/>
      <c r="M120" s="29"/>
      <c r="N120" s="96"/>
      <c r="O120" s="77"/>
      <c r="P120" s="29"/>
      <c r="Q120" s="29"/>
      <c r="R120" s="29"/>
      <c r="S120" s="29"/>
      <c r="T120" s="96"/>
      <c r="U120" s="77"/>
      <c r="V120" s="96"/>
      <c r="W120" s="77"/>
      <c r="X120" s="29"/>
      <c r="Y120" s="78"/>
      <c r="Z120" s="29"/>
      <c r="AA120" s="29"/>
      <c r="AB120" s="96"/>
      <c r="AC120" s="77"/>
      <c r="AD120" s="96"/>
      <c r="AE120" s="77"/>
      <c r="AF120" s="29"/>
    </row>
    <row r="121" spans="1:32" s="3" customFormat="1" ht="12.75">
      <c r="A121" s="29"/>
      <c r="B121" s="29"/>
      <c r="C121" s="29"/>
      <c r="D121" s="29"/>
      <c r="E121" s="29"/>
      <c r="F121" s="29"/>
      <c r="G121" s="29"/>
      <c r="H121" s="30"/>
      <c r="I121" s="77"/>
      <c r="J121" s="29"/>
      <c r="K121" s="78"/>
      <c r="L121" s="78"/>
      <c r="M121" s="29"/>
      <c r="N121" s="96"/>
      <c r="O121" s="77"/>
      <c r="P121" s="29"/>
      <c r="Q121" s="29"/>
      <c r="R121" s="29"/>
      <c r="S121" s="29"/>
      <c r="T121" s="96"/>
      <c r="U121" s="77"/>
      <c r="V121" s="96"/>
      <c r="W121" s="77"/>
      <c r="X121" s="29"/>
      <c r="Y121" s="78"/>
      <c r="Z121" s="29"/>
      <c r="AA121" s="29"/>
      <c r="AB121" s="96"/>
      <c r="AC121" s="77"/>
      <c r="AD121" s="96"/>
      <c r="AE121" s="77"/>
      <c r="AF121" s="29"/>
    </row>
    <row r="122" spans="1:32" s="3" customFormat="1" ht="12.75">
      <c r="A122" s="29"/>
      <c r="B122" s="29"/>
      <c r="C122" s="29"/>
      <c r="D122" s="29"/>
      <c r="E122" s="29"/>
      <c r="F122" s="29"/>
      <c r="G122" s="29"/>
      <c r="H122" s="30"/>
      <c r="I122" s="77"/>
      <c r="J122" s="29"/>
      <c r="K122" s="78"/>
      <c r="L122" s="78"/>
      <c r="M122" s="29"/>
      <c r="N122" s="96"/>
      <c r="O122" s="77"/>
      <c r="P122" s="29"/>
      <c r="Q122" s="29"/>
      <c r="R122" s="29"/>
      <c r="S122" s="29"/>
      <c r="T122" s="96"/>
      <c r="U122" s="77"/>
      <c r="V122" s="96"/>
      <c r="W122" s="77"/>
      <c r="X122" s="29"/>
      <c r="Y122" s="78"/>
      <c r="Z122" s="29"/>
      <c r="AA122" s="29"/>
      <c r="AB122" s="96"/>
      <c r="AC122" s="77"/>
      <c r="AD122" s="96"/>
      <c r="AE122" s="77"/>
      <c r="AF122" s="29"/>
    </row>
    <row r="123" spans="1:32" s="3" customFormat="1" ht="12.75">
      <c r="A123" s="29"/>
      <c r="B123" s="29"/>
      <c r="C123" s="29"/>
      <c r="D123" s="29"/>
      <c r="E123" s="29"/>
      <c r="F123" s="29"/>
      <c r="G123" s="29"/>
      <c r="H123" s="30"/>
      <c r="I123" s="77"/>
      <c r="J123" s="29"/>
      <c r="K123" s="78"/>
      <c r="L123" s="78"/>
      <c r="M123" s="29"/>
      <c r="N123" s="96"/>
      <c r="O123" s="77"/>
      <c r="P123" s="29"/>
      <c r="Q123" s="29"/>
      <c r="R123" s="29"/>
      <c r="S123" s="29"/>
      <c r="T123" s="96"/>
      <c r="U123" s="77"/>
      <c r="V123" s="96"/>
      <c r="W123" s="77"/>
      <c r="X123" s="29"/>
      <c r="Y123" s="78"/>
      <c r="Z123" s="29"/>
      <c r="AA123" s="29"/>
      <c r="AB123" s="96"/>
      <c r="AC123" s="77"/>
      <c r="AD123" s="96"/>
      <c r="AE123" s="77"/>
      <c r="AF123" s="29"/>
    </row>
    <row r="124" spans="1:32" s="3" customFormat="1" ht="12.75">
      <c r="A124" s="29"/>
      <c r="B124" s="29"/>
      <c r="C124" s="29"/>
      <c r="D124" s="29"/>
      <c r="E124" s="29"/>
      <c r="F124" s="29"/>
      <c r="G124" s="29"/>
      <c r="H124" s="30"/>
      <c r="I124" s="77"/>
      <c r="J124" s="29"/>
      <c r="K124" s="78"/>
      <c r="L124" s="78"/>
      <c r="M124" s="29"/>
      <c r="N124" s="96"/>
      <c r="O124" s="77"/>
      <c r="P124" s="29"/>
      <c r="Q124" s="29"/>
      <c r="R124" s="29"/>
      <c r="S124" s="29"/>
      <c r="T124" s="96"/>
      <c r="U124" s="77"/>
      <c r="V124" s="96"/>
      <c r="W124" s="77"/>
      <c r="X124" s="29"/>
      <c r="Y124" s="78"/>
      <c r="Z124" s="29"/>
      <c r="AA124" s="29"/>
      <c r="AB124" s="96"/>
      <c r="AC124" s="77"/>
      <c r="AD124" s="96"/>
      <c r="AE124" s="77"/>
      <c r="AF124" s="29"/>
    </row>
    <row r="125" spans="1:32" s="3" customFormat="1" ht="12.75">
      <c r="A125" s="29"/>
      <c r="B125" s="29"/>
      <c r="C125" s="29"/>
      <c r="D125" s="29"/>
      <c r="E125" s="29"/>
      <c r="F125" s="29"/>
      <c r="G125" s="29"/>
      <c r="H125" s="30"/>
      <c r="I125" s="77"/>
      <c r="J125" s="29"/>
      <c r="K125" s="78"/>
      <c r="L125" s="78"/>
      <c r="M125" s="29"/>
      <c r="N125" s="96"/>
      <c r="O125" s="77"/>
      <c r="P125" s="29"/>
      <c r="Q125" s="29"/>
      <c r="R125" s="29"/>
      <c r="S125" s="29"/>
      <c r="T125" s="96"/>
      <c r="U125" s="77"/>
      <c r="V125" s="96"/>
      <c r="W125" s="77"/>
      <c r="X125" s="29"/>
      <c r="Y125" s="78"/>
      <c r="Z125" s="29"/>
      <c r="AA125" s="29"/>
      <c r="AB125" s="96"/>
      <c r="AC125" s="77"/>
      <c r="AD125" s="96"/>
      <c r="AE125" s="77"/>
      <c r="AF125" s="29"/>
    </row>
    <row r="126" spans="1:32" s="3" customFormat="1" ht="12.75">
      <c r="A126" s="29"/>
      <c r="B126" s="29"/>
      <c r="C126" s="29"/>
      <c r="D126" s="29"/>
      <c r="E126" s="29"/>
      <c r="F126" s="29"/>
      <c r="G126" s="29"/>
      <c r="H126" s="30"/>
      <c r="I126" s="77"/>
      <c r="J126" s="29"/>
      <c r="K126" s="78"/>
      <c r="L126" s="78"/>
      <c r="M126" s="29"/>
      <c r="N126" s="96"/>
      <c r="O126" s="77"/>
      <c r="P126" s="29"/>
      <c r="Q126" s="29"/>
      <c r="R126" s="29"/>
      <c r="S126" s="29"/>
      <c r="T126" s="96"/>
      <c r="U126" s="77"/>
      <c r="V126" s="96"/>
      <c r="W126" s="77"/>
      <c r="X126" s="29"/>
      <c r="Y126" s="78"/>
      <c r="Z126" s="29"/>
      <c r="AA126" s="29"/>
      <c r="AB126" s="96"/>
      <c r="AC126" s="77"/>
      <c r="AD126" s="96"/>
      <c r="AE126" s="77"/>
      <c r="AF126" s="29"/>
    </row>
    <row r="127" spans="1:32" s="3" customFormat="1" ht="12.75">
      <c r="A127" s="29"/>
      <c r="B127" s="29"/>
      <c r="C127" s="29"/>
      <c r="D127" s="29"/>
      <c r="E127" s="29"/>
      <c r="F127" s="29"/>
      <c r="G127" s="29"/>
      <c r="H127" s="30"/>
      <c r="I127" s="77"/>
      <c r="J127" s="29"/>
      <c r="K127" s="78"/>
      <c r="L127" s="78"/>
      <c r="M127" s="29"/>
      <c r="N127" s="96"/>
      <c r="O127" s="77"/>
      <c r="P127" s="29"/>
      <c r="Q127" s="29"/>
      <c r="R127" s="29"/>
      <c r="S127" s="29"/>
      <c r="T127" s="96"/>
      <c r="U127" s="77"/>
      <c r="V127" s="96"/>
      <c r="W127" s="77"/>
      <c r="X127" s="29"/>
      <c r="Y127" s="78"/>
      <c r="Z127" s="29"/>
      <c r="AA127" s="29"/>
      <c r="AB127" s="96"/>
      <c r="AC127" s="77"/>
      <c r="AD127" s="96"/>
      <c r="AE127" s="77"/>
      <c r="AF127" s="29"/>
    </row>
    <row r="128" spans="1:32" s="3" customFormat="1" ht="12.75">
      <c r="A128" s="29"/>
      <c r="B128" s="29"/>
      <c r="C128" s="29"/>
      <c r="D128" s="29"/>
      <c r="E128" s="29"/>
      <c r="F128" s="29"/>
      <c r="G128" s="29"/>
      <c r="H128" s="30"/>
      <c r="I128" s="77"/>
      <c r="J128" s="29"/>
      <c r="K128" s="78"/>
      <c r="L128" s="78"/>
      <c r="M128" s="29"/>
      <c r="N128" s="96"/>
      <c r="O128" s="77"/>
      <c r="P128" s="29"/>
      <c r="Q128" s="29"/>
      <c r="R128" s="29"/>
      <c r="S128" s="29"/>
      <c r="T128" s="96"/>
      <c r="U128" s="77"/>
      <c r="V128" s="96"/>
      <c r="W128" s="77"/>
      <c r="X128" s="29"/>
      <c r="Y128" s="78"/>
      <c r="Z128" s="29"/>
      <c r="AA128" s="29"/>
      <c r="AB128" s="96"/>
      <c r="AC128" s="77"/>
      <c r="AD128" s="96"/>
      <c r="AE128" s="77"/>
      <c r="AF128" s="29"/>
    </row>
    <row r="129" spans="1:32" s="3" customFormat="1" ht="12.75">
      <c r="A129" s="29"/>
      <c r="B129" s="29"/>
      <c r="C129" s="29"/>
      <c r="D129" s="29"/>
      <c r="E129" s="29"/>
      <c r="F129" s="29"/>
      <c r="G129" s="29"/>
      <c r="H129" s="30"/>
      <c r="I129" s="77"/>
      <c r="J129" s="29"/>
      <c r="K129" s="78"/>
      <c r="L129" s="78"/>
      <c r="M129" s="29"/>
      <c r="N129" s="96"/>
      <c r="O129" s="77"/>
      <c r="P129" s="29"/>
      <c r="Q129" s="29"/>
      <c r="R129" s="29"/>
      <c r="S129" s="29"/>
      <c r="T129" s="96"/>
      <c r="U129" s="77"/>
      <c r="V129" s="96"/>
      <c r="W129" s="77"/>
      <c r="X129" s="29"/>
      <c r="Y129" s="78"/>
      <c r="Z129" s="29"/>
      <c r="AA129" s="29"/>
      <c r="AB129" s="96"/>
      <c r="AC129" s="77"/>
      <c r="AD129" s="96"/>
      <c r="AE129" s="77"/>
      <c r="AF129" s="29"/>
    </row>
    <row r="130" spans="1:32" s="3" customFormat="1" ht="12.75">
      <c r="A130" s="29"/>
      <c r="B130" s="29"/>
      <c r="C130" s="29"/>
      <c r="D130" s="29"/>
      <c r="E130" s="29"/>
      <c r="F130" s="29"/>
      <c r="G130" s="29"/>
      <c r="H130" s="30"/>
      <c r="I130" s="77"/>
      <c r="J130" s="29"/>
      <c r="K130" s="78"/>
      <c r="L130" s="78"/>
      <c r="M130" s="29"/>
      <c r="N130" s="96"/>
      <c r="O130" s="77"/>
      <c r="P130" s="29"/>
      <c r="Q130" s="29"/>
      <c r="R130" s="29"/>
      <c r="S130" s="29"/>
      <c r="T130" s="96"/>
      <c r="U130" s="77"/>
      <c r="V130" s="96"/>
      <c r="W130" s="77"/>
      <c r="X130" s="29"/>
      <c r="Y130" s="78"/>
      <c r="Z130" s="29"/>
      <c r="AA130" s="29"/>
      <c r="AB130" s="96"/>
      <c r="AC130" s="77"/>
      <c r="AD130" s="96"/>
      <c r="AE130" s="77"/>
      <c r="AF130" s="29"/>
    </row>
    <row r="131" spans="1:32" s="3" customFormat="1" ht="12.75">
      <c r="A131" s="29"/>
      <c r="B131" s="29"/>
      <c r="C131" s="29"/>
      <c r="D131" s="29"/>
      <c r="E131" s="29"/>
      <c r="F131" s="29"/>
      <c r="G131" s="29"/>
      <c r="H131" s="30"/>
      <c r="I131" s="77"/>
      <c r="J131" s="29"/>
      <c r="K131" s="78"/>
      <c r="L131" s="78"/>
      <c r="M131" s="29"/>
      <c r="N131" s="96"/>
      <c r="O131" s="77"/>
      <c r="P131" s="29"/>
      <c r="Q131" s="29"/>
      <c r="R131" s="29"/>
      <c r="S131" s="29"/>
      <c r="T131" s="96"/>
      <c r="U131" s="77"/>
      <c r="V131" s="96"/>
      <c r="W131" s="77"/>
      <c r="X131" s="29"/>
      <c r="Y131" s="78"/>
      <c r="Z131" s="29"/>
      <c r="AA131" s="29"/>
      <c r="AB131" s="96"/>
      <c r="AC131" s="77"/>
      <c r="AD131" s="96"/>
      <c r="AE131" s="77"/>
      <c r="AF131" s="29"/>
    </row>
    <row r="132" spans="1:32" s="3" customFormat="1" ht="12.75">
      <c r="A132" s="29"/>
      <c r="B132" s="29"/>
      <c r="C132" s="29"/>
      <c r="D132" s="29"/>
      <c r="E132" s="29"/>
      <c r="F132" s="29"/>
      <c r="G132" s="29"/>
      <c r="H132" s="30"/>
      <c r="I132" s="77"/>
      <c r="J132" s="29"/>
      <c r="K132" s="78"/>
      <c r="L132" s="78"/>
      <c r="M132" s="29"/>
      <c r="N132" s="96"/>
      <c r="O132" s="77"/>
      <c r="P132" s="29"/>
      <c r="Q132" s="29"/>
      <c r="R132" s="29"/>
      <c r="S132" s="29"/>
      <c r="T132" s="96"/>
      <c r="U132" s="77"/>
      <c r="V132" s="96"/>
      <c r="W132" s="77"/>
      <c r="X132" s="29"/>
      <c r="Y132" s="78"/>
      <c r="Z132" s="29"/>
      <c r="AA132" s="29"/>
      <c r="AB132" s="96"/>
      <c r="AC132" s="77"/>
      <c r="AD132" s="96"/>
      <c r="AE132" s="77"/>
      <c r="AF132" s="29"/>
    </row>
    <row r="133" spans="1:32" s="3" customFormat="1" ht="12.75">
      <c r="A133" s="29"/>
      <c r="B133" s="29"/>
      <c r="C133" s="29"/>
      <c r="D133" s="29"/>
      <c r="E133" s="29"/>
      <c r="F133" s="29"/>
      <c r="G133" s="29"/>
      <c r="H133" s="30"/>
      <c r="I133" s="77"/>
      <c r="J133" s="29"/>
      <c r="K133" s="78"/>
      <c r="L133" s="78"/>
      <c r="M133" s="29"/>
      <c r="N133" s="96"/>
      <c r="O133" s="77"/>
      <c r="P133" s="29"/>
      <c r="Q133" s="29"/>
      <c r="R133" s="29"/>
      <c r="S133" s="29"/>
      <c r="T133" s="96"/>
      <c r="U133" s="77"/>
      <c r="V133" s="96"/>
      <c r="W133" s="77"/>
      <c r="X133" s="29"/>
      <c r="Y133" s="78"/>
      <c r="Z133" s="29"/>
      <c r="AA133" s="29"/>
      <c r="AB133" s="96"/>
      <c r="AC133" s="77"/>
      <c r="AD133" s="96"/>
      <c r="AE133" s="77"/>
      <c r="AF133" s="29"/>
    </row>
    <row r="134" spans="1:32" s="3" customFormat="1" ht="12.75">
      <c r="A134" s="29"/>
      <c r="B134" s="29"/>
      <c r="C134" s="29"/>
      <c r="D134" s="29"/>
      <c r="E134" s="29"/>
      <c r="F134" s="29"/>
      <c r="G134" s="29"/>
      <c r="H134" s="30"/>
      <c r="I134" s="77"/>
      <c r="J134" s="29"/>
      <c r="K134" s="78"/>
      <c r="L134" s="78"/>
      <c r="M134" s="29"/>
      <c r="N134" s="96"/>
      <c r="O134" s="77"/>
      <c r="P134" s="29"/>
      <c r="Q134" s="29"/>
      <c r="R134" s="29"/>
      <c r="S134" s="29"/>
      <c r="T134" s="96"/>
      <c r="U134" s="77"/>
      <c r="V134" s="96"/>
      <c r="W134" s="77"/>
      <c r="X134" s="29"/>
      <c r="Y134" s="78"/>
      <c r="Z134" s="29"/>
      <c r="AA134" s="29"/>
      <c r="AB134" s="96"/>
      <c r="AC134" s="77"/>
      <c r="AD134" s="96"/>
      <c r="AE134" s="77"/>
      <c r="AF134" s="29"/>
    </row>
    <row r="135" spans="1:32" s="3" customFormat="1" ht="12.75">
      <c r="A135" s="29"/>
      <c r="B135" s="29"/>
      <c r="C135" s="29"/>
      <c r="D135" s="29"/>
      <c r="E135" s="29"/>
      <c r="F135" s="29"/>
      <c r="G135" s="29"/>
      <c r="H135" s="30"/>
      <c r="I135" s="77"/>
      <c r="J135" s="29"/>
      <c r="K135" s="78"/>
      <c r="L135" s="78"/>
      <c r="M135" s="29"/>
      <c r="N135" s="96"/>
      <c r="O135" s="77"/>
      <c r="P135" s="29"/>
      <c r="Q135" s="29"/>
      <c r="R135" s="29"/>
      <c r="S135" s="29"/>
      <c r="T135" s="96"/>
      <c r="U135" s="77"/>
      <c r="V135" s="96"/>
      <c r="W135" s="77"/>
      <c r="X135" s="29"/>
      <c r="Y135" s="78"/>
      <c r="Z135" s="29"/>
      <c r="AA135" s="29"/>
      <c r="AB135" s="96"/>
      <c r="AC135" s="77"/>
      <c r="AD135" s="96"/>
      <c r="AE135" s="77"/>
      <c r="AF135" s="29"/>
    </row>
    <row r="136" spans="1:32" s="3" customFormat="1" ht="12.75">
      <c r="A136" s="29"/>
      <c r="B136" s="29"/>
      <c r="C136" s="29"/>
      <c r="D136" s="29"/>
      <c r="E136" s="29"/>
      <c r="F136" s="29"/>
      <c r="G136" s="29"/>
      <c r="H136" s="30"/>
      <c r="I136" s="77"/>
      <c r="J136" s="29"/>
      <c r="K136" s="78"/>
      <c r="L136" s="78"/>
      <c r="M136" s="29"/>
      <c r="N136" s="96"/>
      <c r="O136" s="77"/>
      <c r="P136" s="29"/>
      <c r="Q136" s="29"/>
      <c r="R136" s="29"/>
      <c r="S136" s="29"/>
      <c r="T136" s="96"/>
      <c r="U136" s="77"/>
      <c r="V136" s="96"/>
      <c r="W136" s="77"/>
      <c r="X136" s="29"/>
      <c r="Y136" s="78"/>
      <c r="Z136" s="29"/>
      <c r="AA136" s="29"/>
      <c r="AB136" s="96"/>
      <c r="AC136" s="77"/>
      <c r="AD136" s="96"/>
      <c r="AE136" s="77"/>
      <c r="AF136" s="29"/>
    </row>
    <row r="137" spans="1:32" s="3" customFormat="1" ht="12.75">
      <c r="A137" s="29"/>
      <c r="B137" s="29"/>
      <c r="C137" s="29"/>
      <c r="D137" s="29"/>
      <c r="E137" s="29"/>
      <c r="F137" s="29"/>
      <c r="G137" s="29"/>
      <c r="H137" s="30"/>
      <c r="I137" s="77"/>
      <c r="J137" s="29"/>
      <c r="K137" s="78"/>
      <c r="L137" s="78"/>
      <c r="M137" s="29"/>
      <c r="N137" s="96"/>
      <c r="O137" s="77"/>
      <c r="P137" s="29"/>
      <c r="Q137" s="29"/>
      <c r="R137" s="29"/>
      <c r="S137" s="29"/>
      <c r="T137" s="96"/>
      <c r="U137" s="77"/>
      <c r="V137" s="96"/>
      <c r="W137" s="77"/>
      <c r="X137" s="29"/>
      <c r="Y137" s="78"/>
      <c r="Z137" s="29"/>
      <c r="AA137" s="29"/>
      <c r="AB137" s="96"/>
      <c r="AC137" s="77"/>
      <c r="AD137" s="96"/>
      <c r="AE137" s="77"/>
      <c r="AF137" s="29"/>
    </row>
    <row r="138" spans="1:32" s="3" customFormat="1" ht="12.75">
      <c r="A138" s="29"/>
      <c r="B138" s="29"/>
      <c r="C138" s="29"/>
      <c r="D138" s="29"/>
      <c r="E138" s="29"/>
      <c r="F138" s="29"/>
      <c r="G138" s="29"/>
      <c r="H138" s="30"/>
      <c r="I138" s="77"/>
      <c r="J138" s="29"/>
      <c r="K138" s="78"/>
      <c r="L138" s="78"/>
      <c r="M138" s="29"/>
      <c r="N138" s="96"/>
      <c r="O138" s="77"/>
      <c r="P138" s="29"/>
      <c r="Q138" s="29"/>
      <c r="R138" s="29"/>
      <c r="S138" s="29"/>
      <c r="T138" s="96"/>
      <c r="U138" s="77"/>
      <c r="V138" s="96"/>
      <c r="W138" s="77"/>
      <c r="X138" s="29"/>
      <c r="Y138" s="78"/>
      <c r="Z138" s="29"/>
      <c r="AA138" s="29"/>
      <c r="AB138" s="96"/>
      <c r="AC138" s="77"/>
      <c r="AD138" s="96"/>
      <c r="AE138" s="77"/>
      <c r="AF138" s="29"/>
    </row>
    <row r="139" spans="1:32" s="3" customFormat="1" ht="12.75">
      <c r="A139" s="29"/>
      <c r="B139" s="29"/>
      <c r="C139" s="29"/>
      <c r="D139" s="29"/>
      <c r="E139" s="29"/>
      <c r="F139" s="29"/>
      <c r="G139" s="29"/>
      <c r="H139" s="30"/>
      <c r="I139" s="77"/>
      <c r="J139" s="29"/>
      <c r="K139" s="78"/>
      <c r="L139" s="78"/>
      <c r="M139" s="29"/>
      <c r="N139" s="96"/>
      <c r="O139" s="77"/>
      <c r="P139" s="29"/>
      <c r="Q139" s="29"/>
      <c r="R139" s="29"/>
      <c r="S139" s="29"/>
      <c r="T139" s="96"/>
      <c r="U139" s="77"/>
      <c r="V139" s="96"/>
      <c r="W139" s="77"/>
      <c r="X139" s="29"/>
      <c r="Y139" s="78"/>
      <c r="Z139" s="29"/>
      <c r="AA139" s="29"/>
      <c r="AB139" s="96"/>
      <c r="AC139" s="77"/>
      <c r="AD139" s="96"/>
      <c r="AE139" s="77"/>
      <c r="AF139" s="29"/>
    </row>
  </sheetData>
  <sheetProtection/>
  <mergeCells count="15">
    <mergeCell ref="A4:A5"/>
    <mergeCell ref="B4:B5"/>
    <mergeCell ref="C4:C5"/>
    <mergeCell ref="D4:D5"/>
    <mergeCell ref="E4:E5"/>
    <mergeCell ref="F4:F5"/>
    <mergeCell ref="X4:AC4"/>
    <mergeCell ref="AD4:AE4"/>
    <mergeCell ref="AF4:AF5"/>
    <mergeCell ref="G4:G5"/>
    <mergeCell ref="H4:H5"/>
    <mergeCell ref="I4:I5"/>
    <mergeCell ref="J4:O4"/>
    <mergeCell ref="P4:U4"/>
    <mergeCell ref="V4:W4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01"/>
  <sheetViews>
    <sheetView zoomScale="90" zoomScaleNormal="90" zoomScalePageLayoutView="0" workbookViewId="0" topLeftCell="A1">
      <selection activeCell="A30" sqref="A30"/>
    </sheetView>
  </sheetViews>
  <sheetFormatPr defaultColWidth="9.00390625" defaultRowHeight="12.75"/>
  <cols>
    <col min="1" max="2" width="6.00390625" style="29" bestFit="1" customWidth="1"/>
    <col min="3" max="3" width="5.625" style="29" bestFit="1" customWidth="1"/>
    <col min="4" max="4" width="29.75390625" style="21" bestFit="1" customWidth="1"/>
    <col min="5" max="5" width="14.25390625" style="21" bestFit="1" customWidth="1"/>
    <col min="6" max="6" width="14.00390625" style="21" customWidth="1"/>
    <col min="7" max="7" width="13.875" style="21" customWidth="1"/>
    <col min="8" max="8" width="7.125" style="37" bestFit="1" customWidth="1"/>
    <col min="9" max="9" width="7.125" style="68" bestFit="1" customWidth="1"/>
    <col min="10" max="10" width="6.75390625" style="55" customWidth="1"/>
    <col min="11" max="11" width="7.25390625" style="55" customWidth="1"/>
    <col min="12" max="12" width="8.125" style="55" customWidth="1"/>
    <col min="13" max="13" width="11.75390625" style="55" customWidth="1"/>
    <col min="14" max="14" width="6.75390625" style="55" bestFit="1" customWidth="1"/>
    <col min="15" max="15" width="9.25390625" style="68" bestFit="1" customWidth="1"/>
    <col min="16" max="16" width="11.25390625" style="3" customWidth="1"/>
    <col min="17" max="17" width="6.125" style="4" customWidth="1"/>
    <col min="18" max="18" width="6.125" style="5" customWidth="1"/>
    <col min="19" max="19" width="6.125" style="4" customWidth="1"/>
    <col min="20" max="20" width="6.125" style="5" customWidth="1"/>
    <col min="21" max="23" width="6.125" style="3" customWidth="1"/>
    <col min="24" max="24" width="2.25390625" style="3" customWidth="1"/>
    <col min="25" max="25" width="6.125" style="4" customWidth="1"/>
    <col min="26" max="26" width="6.125" style="5" customWidth="1"/>
    <col min="27" max="27" width="6.125" style="4" customWidth="1"/>
    <col min="28" max="28" width="9.00390625" style="5" customWidth="1"/>
    <col min="29" max="16384" width="9.125" style="21" customWidth="1"/>
  </cols>
  <sheetData>
    <row r="1" spans="1:42" s="19" customFormat="1" ht="22.5" customHeight="1">
      <c r="A1" s="47" t="s">
        <v>33</v>
      </c>
      <c r="B1" s="47"/>
      <c r="C1" s="29"/>
      <c r="G1" s="23"/>
      <c r="H1" s="35"/>
      <c r="I1" s="69"/>
      <c r="J1" s="54"/>
      <c r="K1" s="16"/>
      <c r="L1" s="16"/>
      <c r="M1" s="16"/>
      <c r="N1" s="31"/>
      <c r="O1" s="62"/>
      <c r="P1" s="16"/>
      <c r="Q1" s="176"/>
      <c r="R1" s="177"/>
      <c r="S1" s="178"/>
      <c r="T1" s="177"/>
      <c r="U1" s="178"/>
      <c r="V1" s="178"/>
      <c r="W1" s="178"/>
      <c r="X1" s="178"/>
      <c r="Y1" s="178"/>
      <c r="Z1" s="177"/>
      <c r="AA1" s="28"/>
      <c r="AB1" s="4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28" s="22" customFormat="1" ht="22.5" customHeight="1">
      <c r="A2" s="79"/>
      <c r="B2" s="79"/>
      <c r="C2" s="79"/>
      <c r="D2" s="20"/>
      <c r="E2" s="20"/>
      <c r="F2" s="24" t="s">
        <v>122</v>
      </c>
      <c r="G2" s="23"/>
      <c r="H2" s="36"/>
      <c r="I2" s="70"/>
      <c r="J2" s="29"/>
      <c r="K2" s="20"/>
      <c r="L2" s="20"/>
      <c r="M2" s="20"/>
      <c r="N2" s="32"/>
      <c r="O2" s="63"/>
      <c r="P2" s="20"/>
      <c r="Q2" s="146"/>
      <c r="R2" s="42"/>
      <c r="S2" s="28"/>
      <c r="T2" s="42"/>
      <c r="U2" s="28"/>
      <c r="V2" s="28"/>
      <c r="W2" s="28"/>
      <c r="X2" s="28"/>
      <c r="Y2" s="28"/>
      <c r="Z2" s="42"/>
      <c r="AA2" s="28"/>
      <c r="AB2" s="42"/>
    </row>
    <row r="3" spans="1:42" s="25" customFormat="1" ht="13.5" thickBot="1">
      <c r="A3" s="34"/>
      <c r="B3" s="34"/>
      <c r="C3" s="34"/>
      <c r="D3" s="14"/>
      <c r="E3" s="96"/>
      <c r="F3" s="103"/>
      <c r="G3" s="96"/>
      <c r="H3" s="104"/>
      <c r="I3" s="67"/>
      <c r="J3" s="29"/>
      <c r="K3" s="29"/>
      <c r="L3" s="29"/>
      <c r="M3" s="29"/>
      <c r="N3" s="30"/>
      <c r="O3" s="71"/>
      <c r="P3" s="105"/>
      <c r="Q3" s="146"/>
      <c r="R3" s="42"/>
      <c r="S3" s="28"/>
      <c r="T3" s="42"/>
      <c r="U3" s="28"/>
      <c r="V3" s="28"/>
      <c r="W3" s="28"/>
      <c r="X3" s="28"/>
      <c r="Y3" s="28"/>
      <c r="Z3" s="42"/>
      <c r="AA3" s="28"/>
      <c r="AB3" s="4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2" ht="12.75" customHeight="1">
      <c r="A4" s="242" t="s">
        <v>42</v>
      </c>
      <c r="B4" s="247" t="s">
        <v>34</v>
      </c>
      <c r="C4" s="247" t="s">
        <v>43</v>
      </c>
      <c r="D4" s="260" t="s">
        <v>1</v>
      </c>
      <c r="E4" s="260" t="s">
        <v>5</v>
      </c>
      <c r="F4" s="260" t="s">
        <v>6</v>
      </c>
      <c r="G4" s="253" t="s">
        <v>2</v>
      </c>
      <c r="H4" s="255" t="s">
        <v>0</v>
      </c>
      <c r="I4" s="249" t="s">
        <v>32</v>
      </c>
      <c r="J4" s="257" t="s">
        <v>3</v>
      </c>
      <c r="K4" s="257"/>
      <c r="L4" s="257"/>
      <c r="M4" s="257"/>
      <c r="N4" s="257"/>
      <c r="O4" s="249" t="s">
        <v>31</v>
      </c>
      <c r="P4" s="258" t="s">
        <v>9</v>
      </c>
      <c r="Q4" s="14"/>
      <c r="R4" s="15"/>
      <c r="S4" s="14"/>
      <c r="T4" s="15"/>
      <c r="U4" s="28"/>
      <c r="V4" s="28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s="27" customFormat="1" ht="13.5" thickBot="1">
      <c r="A5" s="243"/>
      <c r="B5" s="248"/>
      <c r="C5" s="248"/>
      <c r="D5" s="261"/>
      <c r="E5" s="261"/>
      <c r="F5" s="261"/>
      <c r="G5" s="254"/>
      <c r="H5" s="256"/>
      <c r="I5" s="250"/>
      <c r="J5" s="57">
        <v>1</v>
      </c>
      <c r="K5" s="57">
        <v>2</v>
      </c>
      <c r="L5" s="57">
        <v>3</v>
      </c>
      <c r="M5" s="57">
        <v>4</v>
      </c>
      <c r="N5" s="57" t="s">
        <v>4</v>
      </c>
      <c r="O5" s="250"/>
      <c r="P5" s="259"/>
      <c r="Q5" s="4"/>
      <c r="R5" s="5"/>
      <c r="S5" s="14"/>
      <c r="T5" s="15"/>
      <c r="U5" s="28"/>
      <c r="V5" s="28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s="27" customFormat="1" ht="12.75">
      <c r="A6" s="166"/>
      <c r="B6" s="165"/>
      <c r="C6" s="165"/>
      <c r="D6" s="130" t="s">
        <v>52</v>
      </c>
      <c r="E6" s="167"/>
      <c r="F6" s="167"/>
      <c r="G6" s="168"/>
      <c r="H6" s="169"/>
      <c r="I6" s="205"/>
      <c r="J6" s="170"/>
      <c r="K6" s="170"/>
      <c r="L6" s="170"/>
      <c r="M6" s="170"/>
      <c r="N6" s="170"/>
      <c r="O6" s="205"/>
      <c r="P6" s="171"/>
      <c r="Q6" s="4"/>
      <c r="R6" s="5"/>
      <c r="S6" s="14"/>
      <c r="T6" s="15"/>
      <c r="U6" s="28"/>
      <c r="V6" s="28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20" s="56" customFormat="1" ht="13.5" customHeight="1">
      <c r="A7" s="46">
        <v>12</v>
      </c>
      <c r="B7" s="44">
        <v>1</v>
      </c>
      <c r="C7" s="44">
        <v>52</v>
      </c>
      <c r="D7" s="44" t="s">
        <v>190</v>
      </c>
      <c r="E7" s="44" t="s">
        <v>126</v>
      </c>
      <c r="F7" s="1">
        <v>37094</v>
      </c>
      <c r="G7" s="44" t="s">
        <v>37</v>
      </c>
      <c r="H7" s="2">
        <v>40</v>
      </c>
      <c r="I7" s="64">
        <v>1.6154</v>
      </c>
      <c r="J7" s="44">
        <v>50</v>
      </c>
      <c r="K7" s="44">
        <v>55</v>
      </c>
      <c r="L7" s="44">
        <v>0</v>
      </c>
      <c r="M7" s="44"/>
      <c r="N7" s="44">
        <f>K7</f>
        <v>55</v>
      </c>
      <c r="O7" s="64">
        <f aca="true" t="shared" si="0" ref="O7:O29">N7*I7</f>
        <v>88.847</v>
      </c>
      <c r="P7" s="138"/>
      <c r="R7" s="5"/>
      <c r="T7" s="5"/>
    </row>
    <row r="8" spans="1:20" s="56" customFormat="1" ht="12.75">
      <c r="A8" s="46">
        <v>12</v>
      </c>
      <c r="B8" s="44">
        <v>1</v>
      </c>
      <c r="C8" s="44">
        <v>56</v>
      </c>
      <c r="D8" s="44" t="s">
        <v>192</v>
      </c>
      <c r="E8" s="44" t="s">
        <v>128</v>
      </c>
      <c r="F8" s="1">
        <v>35346</v>
      </c>
      <c r="G8" s="44" t="s">
        <v>79</v>
      </c>
      <c r="H8" s="2">
        <v>55</v>
      </c>
      <c r="I8" s="64">
        <v>1.0084</v>
      </c>
      <c r="J8" s="114">
        <v>90</v>
      </c>
      <c r="K8" s="114">
        <v>90</v>
      </c>
      <c r="L8" s="44">
        <v>90</v>
      </c>
      <c r="M8" s="44"/>
      <c r="N8" s="44">
        <f>L8</f>
        <v>90</v>
      </c>
      <c r="O8" s="64">
        <f t="shared" si="0"/>
        <v>90.756</v>
      </c>
      <c r="P8" s="138"/>
      <c r="R8" s="5"/>
      <c r="T8" s="5"/>
    </row>
    <row r="9" spans="1:20" s="56" customFormat="1" ht="12.75">
      <c r="A9" s="46">
        <v>5</v>
      </c>
      <c r="B9" s="44">
        <v>2</v>
      </c>
      <c r="C9" s="44">
        <v>56</v>
      </c>
      <c r="D9" s="44" t="s">
        <v>191</v>
      </c>
      <c r="E9" s="44" t="s">
        <v>51</v>
      </c>
      <c r="F9" s="1">
        <v>35431</v>
      </c>
      <c r="G9" s="44" t="s">
        <v>79</v>
      </c>
      <c r="H9" s="2">
        <v>53.2</v>
      </c>
      <c r="I9" s="64">
        <v>1.0472</v>
      </c>
      <c r="J9" s="44">
        <v>82.5</v>
      </c>
      <c r="K9" s="114">
        <v>87.5</v>
      </c>
      <c r="L9" s="114">
        <v>87.5</v>
      </c>
      <c r="M9" s="44"/>
      <c r="N9" s="44">
        <f>J9</f>
        <v>82.5</v>
      </c>
      <c r="O9" s="64">
        <f t="shared" si="0"/>
        <v>86.39399999999999</v>
      </c>
      <c r="P9" s="138"/>
      <c r="R9" s="5"/>
      <c r="T9" s="5"/>
    </row>
    <row r="10" spans="1:42" s="56" customFormat="1" ht="12.75">
      <c r="A10" s="46">
        <v>12</v>
      </c>
      <c r="B10" s="44">
        <v>1</v>
      </c>
      <c r="C10" s="44">
        <v>60</v>
      </c>
      <c r="D10" s="44" t="s">
        <v>180</v>
      </c>
      <c r="E10" s="44" t="s">
        <v>181</v>
      </c>
      <c r="F10" s="1">
        <v>35809</v>
      </c>
      <c r="G10" s="44" t="s">
        <v>37</v>
      </c>
      <c r="H10" s="2">
        <v>59.4</v>
      </c>
      <c r="I10" s="64">
        <v>0.9691</v>
      </c>
      <c r="J10" s="114">
        <v>85</v>
      </c>
      <c r="K10" s="114">
        <v>85</v>
      </c>
      <c r="L10" s="44">
        <v>85</v>
      </c>
      <c r="M10" s="44"/>
      <c r="N10" s="44">
        <f>L10</f>
        <v>85</v>
      </c>
      <c r="O10" s="64">
        <f t="shared" si="0"/>
        <v>82.37349999999999</v>
      </c>
      <c r="P10" s="61"/>
      <c r="R10" s="5"/>
      <c r="T10" s="5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</row>
    <row r="11" spans="1:42" s="56" customFormat="1" ht="12.75">
      <c r="A11" s="94">
        <v>12</v>
      </c>
      <c r="B11" s="92">
        <v>1</v>
      </c>
      <c r="C11" s="92">
        <v>67.5</v>
      </c>
      <c r="D11" s="52" t="s">
        <v>196</v>
      </c>
      <c r="E11" s="52" t="s">
        <v>152</v>
      </c>
      <c r="F11" s="58">
        <v>30573</v>
      </c>
      <c r="G11" s="59" t="s">
        <v>8</v>
      </c>
      <c r="H11" s="60">
        <v>67.5</v>
      </c>
      <c r="I11" s="65">
        <v>0.7258</v>
      </c>
      <c r="J11" s="44">
        <v>152.5</v>
      </c>
      <c r="K11" s="114">
        <v>162.5</v>
      </c>
      <c r="L11" s="44">
        <v>162.5</v>
      </c>
      <c r="M11" s="44"/>
      <c r="N11" s="44">
        <f>L11</f>
        <v>162.5</v>
      </c>
      <c r="O11" s="65">
        <f t="shared" si="0"/>
        <v>117.9425</v>
      </c>
      <c r="P11" s="137"/>
      <c r="R11" s="5"/>
      <c r="S11" s="34"/>
      <c r="T11" s="15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</row>
    <row r="12" spans="1:42" s="56" customFormat="1" ht="12.75">
      <c r="A12" s="46">
        <v>12</v>
      </c>
      <c r="B12" s="44">
        <v>1</v>
      </c>
      <c r="C12" s="44">
        <v>67.5</v>
      </c>
      <c r="D12" s="44" t="s">
        <v>184</v>
      </c>
      <c r="E12" s="44" t="s">
        <v>181</v>
      </c>
      <c r="F12" s="1">
        <v>35726</v>
      </c>
      <c r="G12" s="44" t="s">
        <v>37</v>
      </c>
      <c r="H12" s="2">
        <v>66.1</v>
      </c>
      <c r="I12" s="64">
        <v>0.873</v>
      </c>
      <c r="J12" s="44">
        <v>105</v>
      </c>
      <c r="K12" s="114">
        <v>110</v>
      </c>
      <c r="L12" s="114">
        <v>110</v>
      </c>
      <c r="M12" s="44"/>
      <c r="N12" s="44">
        <f>J12</f>
        <v>105</v>
      </c>
      <c r="O12" s="64">
        <f t="shared" si="0"/>
        <v>91.665</v>
      </c>
      <c r="P12" s="138"/>
      <c r="R12" s="5"/>
      <c r="T12" s="5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1:20" s="56" customFormat="1" ht="12.75">
      <c r="A13" s="46">
        <v>12</v>
      </c>
      <c r="B13" s="44">
        <v>1</v>
      </c>
      <c r="C13" s="44">
        <v>82.5</v>
      </c>
      <c r="D13" s="52" t="s">
        <v>177</v>
      </c>
      <c r="E13" s="52" t="s">
        <v>178</v>
      </c>
      <c r="F13" s="58">
        <v>32491</v>
      </c>
      <c r="G13" s="59" t="s">
        <v>8</v>
      </c>
      <c r="H13" s="60">
        <v>82.5</v>
      </c>
      <c r="I13" s="65">
        <v>0.6193</v>
      </c>
      <c r="J13" s="44">
        <v>150</v>
      </c>
      <c r="K13" s="44">
        <v>160</v>
      </c>
      <c r="L13" s="44">
        <v>170</v>
      </c>
      <c r="M13" s="44"/>
      <c r="N13" s="44">
        <f>L13</f>
        <v>170</v>
      </c>
      <c r="O13" s="65">
        <f t="shared" si="0"/>
        <v>105.28099999999999</v>
      </c>
      <c r="P13" s="137"/>
      <c r="R13" s="5"/>
      <c r="T13" s="5"/>
    </row>
    <row r="14" spans="1:20" s="56" customFormat="1" ht="12.75">
      <c r="A14" s="46">
        <v>12</v>
      </c>
      <c r="B14" s="44">
        <v>1</v>
      </c>
      <c r="C14" s="44">
        <v>82.5</v>
      </c>
      <c r="D14" s="52" t="s">
        <v>193</v>
      </c>
      <c r="E14" s="52" t="s">
        <v>51</v>
      </c>
      <c r="F14" s="58">
        <v>35323</v>
      </c>
      <c r="G14" s="59" t="s">
        <v>79</v>
      </c>
      <c r="H14" s="60">
        <v>80.5</v>
      </c>
      <c r="I14" s="65">
        <v>0.712</v>
      </c>
      <c r="J14" s="44">
        <v>110</v>
      </c>
      <c r="K14" s="44">
        <v>120</v>
      </c>
      <c r="L14" s="44">
        <v>132.5</v>
      </c>
      <c r="M14" s="44"/>
      <c r="N14" s="44">
        <f>L14</f>
        <v>132.5</v>
      </c>
      <c r="O14" s="65">
        <f t="shared" si="0"/>
        <v>94.33999999999999</v>
      </c>
      <c r="P14" s="137"/>
      <c r="R14" s="5"/>
      <c r="T14" s="5"/>
    </row>
    <row r="15" spans="1:20" s="56" customFormat="1" ht="12.75">
      <c r="A15" s="46">
        <v>12</v>
      </c>
      <c r="B15" s="44">
        <v>1</v>
      </c>
      <c r="C15" s="44">
        <v>90</v>
      </c>
      <c r="D15" s="52" t="s">
        <v>195</v>
      </c>
      <c r="E15" s="52" t="s">
        <v>152</v>
      </c>
      <c r="F15" s="58">
        <v>34421</v>
      </c>
      <c r="G15" s="59" t="s">
        <v>36</v>
      </c>
      <c r="H15" s="60">
        <v>87.8</v>
      </c>
      <c r="I15" s="65">
        <v>0.63</v>
      </c>
      <c r="J15" s="44">
        <v>145</v>
      </c>
      <c r="K15" s="114">
        <v>150</v>
      </c>
      <c r="L15" s="114">
        <v>150</v>
      </c>
      <c r="M15" s="44"/>
      <c r="N15" s="44">
        <f>J15</f>
        <v>145</v>
      </c>
      <c r="O15" s="65">
        <f t="shared" si="0"/>
        <v>91.35</v>
      </c>
      <c r="P15" s="137"/>
      <c r="R15" s="5"/>
      <c r="T15" s="5"/>
    </row>
    <row r="16" spans="1:42" s="56" customFormat="1" ht="12.75">
      <c r="A16" s="94">
        <v>0</v>
      </c>
      <c r="B16" s="92" t="s">
        <v>110</v>
      </c>
      <c r="C16" s="92">
        <v>100</v>
      </c>
      <c r="D16" s="52" t="s">
        <v>194</v>
      </c>
      <c r="E16" s="52" t="s">
        <v>141</v>
      </c>
      <c r="F16" s="58">
        <v>20475</v>
      </c>
      <c r="G16" s="59" t="s">
        <v>57</v>
      </c>
      <c r="H16" s="60">
        <v>97.9</v>
      </c>
      <c r="I16" s="65">
        <v>0.8279</v>
      </c>
      <c r="J16" s="114">
        <v>140</v>
      </c>
      <c r="K16" s="114">
        <v>140</v>
      </c>
      <c r="L16" s="114">
        <v>140</v>
      </c>
      <c r="M16" s="44"/>
      <c r="N16" s="44">
        <v>0</v>
      </c>
      <c r="O16" s="65">
        <f t="shared" si="0"/>
        <v>0</v>
      </c>
      <c r="P16" s="137"/>
      <c r="R16" s="5"/>
      <c r="S16" s="34"/>
      <c r="T16" s="15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</row>
    <row r="17" spans="1:42" s="56" customFormat="1" ht="12.75">
      <c r="A17" s="94">
        <v>12</v>
      </c>
      <c r="B17" s="92">
        <v>1</v>
      </c>
      <c r="C17" s="92">
        <v>100</v>
      </c>
      <c r="D17" s="52" t="s">
        <v>198</v>
      </c>
      <c r="E17" s="52" t="s">
        <v>126</v>
      </c>
      <c r="F17" s="58">
        <v>29527</v>
      </c>
      <c r="G17" s="59" t="s">
        <v>8</v>
      </c>
      <c r="H17" s="60">
        <v>94.5</v>
      </c>
      <c r="I17" s="65">
        <v>0.5694</v>
      </c>
      <c r="J17" s="44">
        <v>205</v>
      </c>
      <c r="K17" s="44">
        <v>215</v>
      </c>
      <c r="L17" s="44">
        <v>222.5</v>
      </c>
      <c r="M17" s="44"/>
      <c r="N17" s="44">
        <f>L17</f>
        <v>222.5</v>
      </c>
      <c r="O17" s="65">
        <f t="shared" si="0"/>
        <v>126.6915</v>
      </c>
      <c r="P17" s="206" t="s">
        <v>115</v>
      </c>
      <c r="R17" s="5"/>
      <c r="S17" s="34"/>
      <c r="T17" s="15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</row>
    <row r="18" spans="1:42" s="56" customFormat="1" ht="12.75">
      <c r="A18" s="94">
        <v>5</v>
      </c>
      <c r="B18" s="92">
        <v>2</v>
      </c>
      <c r="C18" s="92">
        <v>100</v>
      </c>
      <c r="D18" s="52" t="s">
        <v>199</v>
      </c>
      <c r="E18" s="52" t="s">
        <v>171</v>
      </c>
      <c r="F18" s="58">
        <v>31094</v>
      </c>
      <c r="G18" s="59" t="s">
        <v>8</v>
      </c>
      <c r="H18" s="60">
        <v>97.6</v>
      </c>
      <c r="I18" s="65">
        <v>0.5602</v>
      </c>
      <c r="J18" s="44">
        <v>200</v>
      </c>
      <c r="K18" s="44">
        <v>215</v>
      </c>
      <c r="L18" s="114">
        <v>222.5</v>
      </c>
      <c r="M18" s="44"/>
      <c r="N18" s="44">
        <f>K18</f>
        <v>215</v>
      </c>
      <c r="O18" s="65">
        <f t="shared" si="0"/>
        <v>120.44300000000001</v>
      </c>
      <c r="P18" s="137"/>
      <c r="R18" s="5"/>
      <c r="S18" s="34"/>
      <c r="T18" s="15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</row>
    <row r="19" spans="1:42" s="56" customFormat="1" ht="12.75">
      <c r="A19" s="94">
        <v>4</v>
      </c>
      <c r="B19" s="92">
        <v>3</v>
      </c>
      <c r="C19" s="92">
        <v>100</v>
      </c>
      <c r="D19" s="52" t="s">
        <v>197</v>
      </c>
      <c r="E19" s="52" t="s">
        <v>178</v>
      </c>
      <c r="F19" s="58">
        <v>31652</v>
      </c>
      <c r="G19" s="59" t="s">
        <v>8</v>
      </c>
      <c r="H19" s="60">
        <v>99.1</v>
      </c>
      <c r="I19" s="65">
        <v>0.5563</v>
      </c>
      <c r="J19" s="114">
        <v>200</v>
      </c>
      <c r="K19" s="114">
        <v>200</v>
      </c>
      <c r="L19" s="114">
        <v>200</v>
      </c>
      <c r="M19" s="44"/>
      <c r="N19" s="44">
        <v>0</v>
      </c>
      <c r="O19" s="65">
        <f t="shared" si="0"/>
        <v>0</v>
      </c>
      <c r="P19" s="137"/>
      <c r="R19" s="5"/>
      <c r="S19" s="34"/>
      <c r="T19" s="15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</row>
    <row r="20" spans="1:42" s="56" customFormat="1" ht="12.75">
      <c r="A20" s="94">
        <v>12</v>
      </c>
      <c r="B20" s="92">
        <v>1</v>
      </c>
      <c r="C20" s="92">
        <v>110</v>
      </c>
      <c r="D20" s="52" t="s">
        <v>200</v>
      </c>
      <c r="E20" s="52" t="s">
        <v>178</v>
      </c>
      <c r="F20" s="58">
        <v>22761</v>
      </c>
      <c r="G20" s="59" t="s">
        <v>142</v>
      </c>
      <c r="H20" s="60">
        <v>109</v>
      </c>
      <c r="I20" s="65">
        <v>0.6307</v>
      </c>
      <c r="J20" s="44">
        <v>175</v>
      </c>
      <c r="K20" s="114">
        <v>187.5</v>
      </c>
      <c r="L20" s="44">
        <v>187.5</v>
      </c>
      <c r="M20" s="44"/>
      <c r="N20" s="44">
        <f>L20</f>
        <v>187.5</v>
      </c>
      <c r="O20" s="65">
        <f t="shared" si="0"/>
        <v>118.25625000000001</v>
      </c>
      <c r="P20" s="137"/>
      <c r="R20" s="5"/>
      <c r="S20" s="34"/>
      <c r="T20" s="15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</row>
    <row r="21" spans="1:42" s="56" customFormat="1" ht="12.75">
      <c r="A21" s="46">
        <v>12</v>
      </c>
      <c r="B21" s="44">
        <v>1</v>
      </c>
      <c r="C21" s="44">
        <v>110</v>
      </c>
      <c r="D21" s="44" t="s">
        <v>205</v>
      </c>
      <c r="E21" s="44" t="s">
        <v>152</v>
      </c>
      <c r="F21" s="1">
        <v>32376</v>
      </c>
      <c r="G21" s="44" t="s">
        <v>8</v>
      </c>
      <c r="H21" s="2">
        <v>105.2</v>
      </c>
      <c r="I21" s="64">
        <v>0.5434</v>
      </c>
      <c r="J21" s="44">
        <v>230</v>
      </c>
      <c r="K21" s="44">
        <v>240</v>
      </c>
      <c r="L21" s="114">
        <v>250</v>
      </c>
      <c r="M21" s="44"/>
      <c r="N21" s="44">
        <f>K21</f>
        <v>240</v>
      </c>
      <c r="O21" s="64">
        <f t="shared" si="0"/>
        <v>130.416</v>
      </c>
      <c r="P21" s="207" t="s">
        <v>114</v>
      </c>
      <c r="R21" s="5"/>
      <c r="T21" s="5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2" s="56" customFormat="1" ht="12.75">
      <c r="A22" s="94">
        <v>0</v>
      </c>
      <c r="B22" s="92" t="s">
        <v>110</v>
      </c>
      <c r="C22" s="92">
        <v>110</v>
      </c>
      <c r="D22" s="52" t="s">
        <v>207</v>
      </c>
      <c r="E22" s="52" t="s">
        <v>178</v>
      </c>
      <c r="F22" s="58">
        <v>31370</v>
      </c>
      <c r="G22" s="59" t="s">
        <v>8</v>
      </c>
      <c r="H22" s="60">
        <v>101.4</v>
      </c>
      <c r="I22" s="65">
        <v>0.5508</v>
      </c>
      <c r="J22" s="114">
        <v>245</v>
      </c>
      <c r="K22" s="114">
        <v>245</v>
      </c>
      <c r="L22" s="114">
        <v>245</v>
      </c>
      <c r="M22" s="44"/>
      <c r="N22" s="44">
        <v>0</v>
      </c>
      <c r="O22" s="64">
        <f t="shared" si="0"/>
        <v>0</v>
      </c>
      <c r="P22" s="137"/>
      <c r="R22" s="5"/>
      <c r="S22" s="34"/>
      <c r="T22" s="15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1:42" s="56" customFormat="1" ht="12.75">
      <c r="A23" s="94">
        <v>12</v>
      </c>
      <c r="B23" s="92">
        <v>1</v>
      </c>
      <c r="C23" s="92">
        <v>125</v>
      </c>
      <c r="D23" s="52" t="s">
        <v>203</v>
      </c>
      <c r="E23" s="52" t="s">
        <v>152</v>
      </c>
      <c r="F23" s="58">
        <v>24530</v>
      </c>
      <c r="G23" s="59" t="s">
        <v>98</v>
      </c>
      <c r="H23" s="60">
        <v>112.1</v>
      </c>
      <c r="I23" s="65">
        <v>0.571</v>
      </c>
      <c r="J23" s="44">
        <v>220</v>
      </c>
      <c r="K23" s="44">
        <v>225</v>
      </c>
      <c r="L23" s="44">
        <v>230</v>
      </c>
      <c r="M23" s="44"/>
      <c r="N23" s="44">
        <f>L23</f>
        <v>230</v>
      </c>
      <c r="O23" s="64">
        <f t="shared" si="0"/>
        <v>131.32999999999998</v>
      </c>
      <c r="P23" s="137"/>
      <c r="R23" s="5"/>
      <c r="S23" s="34"/>
      <c r="T23" s="15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42" s="56" customFormat="1" ht="12.75">
      <c r="A24" s="94">
        <v>0</v>
      </c>
      <c r="B24" s="92" t="s">
        <v>110</v>
      </c>
      <c r="C24" s="92">
        <v>125</v>
      </c>
      <c r="D24" s="52" t="s">
        <v>204</v>
      </c>
      <c r="E24" s="52" t="s">
        <v>178</v>
      </c>
      <c r="F24" s="58">
        <v>22166</v>
      </c>
      <c r="G24" s="59" t="s">
        <v>142</v>
      </c>
      <c r="H24" s="60">
        <v>116.9</v>
      </c>
      <c r="I24" s="65">
        <v>0.6563</v>
      </c>
      <c r="J24" s="114">
        <v>225</v>
      </c>
      <c r="K24" s="114">
        <v>225</v>
      </c>
      <c r="L24" s="114">
        <v>225</v>
      </c>
      <c r="M24" s="44"/>
      <c r="N24" s="44">
        <v>0</v>
      </c>
      <c r="O24" s="64">
        <f t="shared" si="0"/>
        <v>0</v>
      </c>
      <c r="P24" s="137"/>
      <c r="R24" s="5"/>
      <c r="S24" s="34"/>
      <c r="T24" s="15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2" s="56" customFormat="1" ht="12.75">
      <c r="A25" s="94">
        <v>12</v>
      </c>
      <c r="B25" s="92">
        <v>1</v>
      </c>
      <c r="C25" s="92">
        <v>125</v>
      </c>
      <c r="D25" s="52" t="s">
        <v>203</v>
      </c>
      <c r="E25" s="52" t="s">
        <v>152</v>
      </c>
      <c r="F25" s="58">
        <v>24530</v>
      </c>
      <c r="G25" s="59" t="s">
        <v>8</v>
      </c>
      <c r="H25" s="60">
        <v>112.1</v>
      </c>
      <c r="I25" s="65">
        <v>0.5341</v>
      </c>
      <c r="J25" s="44">
        <v>220</v>
      </c>
      <c r="K25" s="44">
        <v>225</v>
      </c>
      <c r="L25" s="44">
        <v>230</v>
      </c>
      <c r="M25" s="44"/>
      <c r="N25" s="44">
        <f>L25</f>
        <v>230</v>
      </c>
      <c r="O25" s="64">
        <f t="shared" si="0"/>
        <v>122.843</v>
      </c>
      <c r="P25" s="206" t="s">
        <v>116</v>
      </c>
      <c r="R25" s="5"/>
      <c r="S25" s="34"/>
      <c r="T25" s="15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42" s="56" customFormat="1" ht="12.75">
      <c r="A26" s="94">
        <v>5</v>
      </c>
      <c r="B26" s="92">
        <v>2</v>
      </c>
      <c r="C26" s="92">
        <v>125</v>
      </c>
      <c r="D26" s="52" t="s">
        <v>202</v>
      </c>
      <c r="E26" s="52" t="s">
        <v>178</v>
      </c>
      <c r="F26" s="58">
        <v>30654</v>
      </c>
      <c r="G26" s="59" t="s">
        <v>8</v>
      </c>
      <c r="H26" s="60">
        <v>111</v>
      </c>
      <c r="I26" s="65">
        <v>0.5353</v>
      </c>
      <c r="J26" s="44">
        <v>215</v>
      </c>
      <c r="K26" s="114">
        <v>220</v>
      </c>
      <c r="L26" s="114">
        <v>220</v>
      </c>
      <c r="M26" s="44"/>
      <c r="N26" s="44">
        <f>J26</f>
        <v>215</v>
      </c>
      <c r="O26" s="64">
        <f t="shared" si="0"/>
        <v>115.0895</v>
      </c>
      <c r="P26" s="137"/>
      <c r="R26" s="5"/>
      <c r="S26" s="34"/>
      <c r="T26" s="15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</row>
    <row r="27" spans="1:42" s="56" customFormat="1" ht="12.75">
      <c r="A27" s="94">
        <v>0</v>
      </c>
      <c r="B27" s="92" t="s">
        <v>110</v>
      </c>
      <c r="C27" s="92">
        <v>125</v>
      </c>
      <c r="D27" s="52" t="s">
        <v>201</v>
      </c>
      <c r="E27" s="52" t="s">
        <v>128</v>
      </c>
      <c r="F27" s="58">
        <v>28934</v>
      </c>
      <c r="G27" s="59" t="s">
        <v>8</v>
      </c>
      <c r="H27" s="60">
        <v>123.4</v>
      </c>
      <c r="I27" s="65">
        <v>0.5232</v>
      </c>
      <c r="J27" s="114">
        <v>200</v>
      </c>
      <c r="K27" s="114">
        <v>200</v>
      </c>
      <c r="L27" s="114">
        <v>200</v>
      </c>
      <c r="M27" s="44"/>
      <c r="N27" s="44">
        <v>0</v>
      </c>
      <c r="O27" s="64">
        <f t="shared" si="0"/>
        <v>0</v>
      </c>
      <c r="P27" s="137"/>
      <c r="R27" s="5"/>
      <c r="S27" s="34"/>
      <c r="T27" s="15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</row>
    <row r="28" spans="1:42" s="56" customFormat="1" ht="12.75">
      <c r="A28" s="46">
        <v>12</v>
      </c>
      <c r="B28" s="44">
        <v>1</v>
      </c>
      <c r="C28" s="44">
        <v>140</v>
      </c>
      <c r="D28" s="44" t="s">
        <v>206</v>
      </c>
      <c r="E28" s="44" t="s">
        <v>126</v>
      </c>
      <c r="F28" s="1">
        <v>25526</v>
      </c>
      <c r="G28" s="44" t="s">
        <v>8</v>
      </c>
      <c r="H28" s="2">
        <v>138.1</v>
      </c>
      <c r="I28" s="64">
        <v>0.5147</v>
      </c>
      <c r="J28" s="44">
        <v>230</v>
      </c>
      <c r="K28" s="114">
        <v>245</v>
      </c>
      <c r="L28" s="114">
        <v>252.5</v>
      </c>
      <c r="M28" s="44"/>
      <c r="N28" s="44">
        <f>J28</f>
        <v>230</v>
      </c>
      <c r="O28" s="64">
        <f t="shared" si="0"/>
        <v>118.38100000000001</v>
      </c>
      <c r="P28" s="138"/>
      <c r="R28" s="5"/>
      <c r="T28" s="5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</row>
    <row r="29" spans="1:42" s="56" customFormat="1" ht="13.5" thickBot="1">
      <c r="A29" s="179">
        <v>0</v>
      </c>
      <c r="B29" s="180" t="s">
        <v>110</v>
      </c>
      <c r="C29" s="180" t="s">
        <v>208</v>
      </c>
      <c r="D29" s="140" t="s">
        <v>209</v>
      </c>
      <c r="E29" s="140" t="s">
        <v>178</v>
      </c>
      <c r="F29" s="159">
        <v>30992</v>
      </c>
      <c r="G29" s="160" t="s">
        <v>8</v>
      </c>
      <c r="H29" s="161">
        <v>144</v>
      </c>
      <c r="I29" s="143">
        <v>0.4991</v>
      </c>
      <c r="J29" s="144">
        <v>330</v>
      </c>
      <c r="K29" s="144">
        <v>330</v>
      </c>
      <c r="L29" s="144">
        <v>330</v>
      </c>
      <c r="M29" s="45"/>
      <c r="N29" s="45">
        <v>0</v>
      </c>
      <c r="O29" s="66">
        <f t="shared" si="0"/>
        <v>0</v>
      </c>
      <c r="P29" s="181"/>
      <c r="R29" s="5"/>
      <c r="S29" s="34"/>
      <c r="T29" s="15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3" s="27" customFormat="1" ht="12.75">
      <c r="A30" s="29"/>
      <c r="B30" s="29"/>
      <c r="C30" s="29"/>
      <c r="D30" s="21"/>
      <c r="E30" s="21"/>
      <c r="F30" s="21"/>
      <c r="G30" s="21"/>
      <c r="H30" s="37"/>
      <c r="I30" s="68"/>
      <c r="J30" s="55"/>
      <c r="K30" s="55"/>
      <c r="L30" s="55"/>
      <c r="M30" s="55"/>
      <c r="N30" s="55"/>
      <c r="O30" s="68"/>
      <c r="P30" s="3"/>
      <c r="Q30" s="14"/>
      <c r="R30" s="42"/>
      <c r="S30" s="14"/>
      <c r="T30" s="42"/>
      <c r="U30" s="28"/>
      <c r="V30" s="28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</row>
    <row r="31" spans="4:28" ht="13.5" customHeight="1" thickBot="1">
      <c r="D31" s="4" t="s">
        <v>342</v>
      </c>
      <c r="W31" s="21"/>
      <c r="X31" s="21"/>
      <c r="Y31" s="21"/>
      <c r="Z31" s="21"/>
      <c r="AA31" s="21"/>
      <c r="AB31" s="21"/>
    </row>
    <row r="32" spans="1:37" ht="12.75" customHeight="1">
      <c r="A32" s="270" t="s">
        <v>42</v>
      </c>
      <c r="B32" s="247" t="s">
        <v>34</v>
      </c>
      <c r="C32" s="247" t="s">
        <v>43</v>
      </c>
      <c r="D32" s="260" t="s">
        <v>1</v>
      </c>
      <c r="E32" s="260" t="s">
        <v>5</v>
      </c>
      <c r="F32" s="260" t="s">
        <v>6</v>
      </c>
      <c r="G32" s="253" t="s">
        <v>2</v>
      </c>
      <c r="H32" s="255" t="s">
        <v>0</v>
      </c>
      <c r="I32" s="249" t="s">
        <v>32</v>
      </c>
      <c r="J32" s="267" t="s">
        <v>3</v>
      </c>
      <c r="K32" s="268"/>
      <c r="L32" s="269"/>
      <c r="M32" s="15"/>
      <c r="N32" s="14"/>
      <c r="O32" s="15"/>
      <c r="P32" s="28"/>
      <c r="Q32" s="28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8" s="27" customFormat="1" ht="13.5" thickBot="1">
      <c r="A33" s="271"/>
      <c r="B33" s="248"/>
      <c r="C33" s="248"/>
      <c r="D33" s="261"/>
      <c r="E33" s="261"/>
      <c r="F33" s="261"/>
      <c r="G33" s="254"/>
      <c r="H33" s="256"/>
      <c r="I33" s="250"/>
      <c r="J33" s="57">
        <v>1</v>
      </c>
      <c r="K33" s="57" t="s">
        <v>211</v>
      </c>
      <c r="L33" s="57" t="s">
        <v>4</v>
      </c>
      <c r="M33" s="4"/>
      <c r="N33" s="5"/>
      <c r="O33" s="14"/>
      <c r="P33" s="15"/>
      <c r="Q33" s="28"/>
      <c r="R33" s="28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:16" s="56" customFormat="1" ht="13.5" customHeight="1">
      <c r="A34" s="117"/>
      <c r="B34" s="118">
        <v>1</v>
      </c>
      <c r="C34" s="118" t="s">
        <v>216</v>
      </c>
      <c r="D34" s="131" t="s">
        <v>212</v>
      </c>
      <c r="E34" s="131" t="s">
        <v>7</v>
      </c>
      <c r="F34" s="132">
        <v>32264</v>
      </c>
      <c r="G34" s="133" t="s">
        <v>8</v>
      </c>
      <c r="H34" s="134">
        <v>84.1</v>
      </c>
      <c r="I34" s="135"/>
      <c r="J34" s="118">
        <v>85</v>
      </c>
      <c r="K34" s="118">
        <v>33</v>
      </c>
      <c r="L34" s="125">
        <f>J34*K34</f>
        <v>2805</v>
      </c>
      <c r="N34" s="5"/>
      <c r="P34" s="5"/>
    </row>
    <row r="35" spans="1:16" s="56" customFormat="1" ht="12.75">
      <c r="A35" s="46"/>
      <c r="B35" s="44">
        <v>2</v>
      </c>
      <c r="C35" s="44" t="s">
        <v>216</v>
      </c>
      <c r="D35" s="52" t="s">
        <v>210</v>
      </c>
      <c r="E35" s="52" t="s">
        <v>7</v>
      </c>
      <c r="F35" s="58">
        <v>25869</v>
      </c>
      <c r="G35" s="59" t="s">
        <v>8</v>
      </c>
      <c r="H35" s="60">
        <v>59.6</v>
      </c>
      <c r="I35" s="65"/>
      <c r="J35" s="44">
        <v>60</v>
      </c>
      <c r="K35" s="44">
        <v>43</v>
      </c>
      <c r="L35" s="61">
        <f>J35*K35</f>
        <v>2580</v>
      </c>
      <c r="N35" s="5"/>
      <c r="P35" s="5"/>
    </row>
    <row r="36" spans="1:16" s="56" customFormat="1" ht="12.75">
      <c r="A36" s="46"/>
      <c r="B36" s="44">
        <v>3</v>
      </c>
      <c r="C36" s="44" t="s">
        <v>216</v>
      </c>
      <c r="D36" s="44" t="s">
        <v>215</v>
      </c>
      <c r="E36" s="44" t="s">
        <v>7</v>
      </c>
      <c r="F36" s="1">
        <v>33276</v>
      </c>
      <c r="G36" s="44" t="s">
        <v>8</v>
      </c>
      <c r="H36" s="2">
        <v>73.65</v>
      </c>
      <c r="I36" s="64"/>
      <c r="J36" s="44">
        <v>75</v>
      </c>
      <c r="K36" s="44">
        <v>33</v>
      </c>
      <c r="L36" s="61">
        <f>J36*K36</f>
        <v>2475</v>
      </c>
      <c r="N36" s="5"/>
      <c r="P36" s="5"/>
    </row>
    <row r="37" spans="1:16" s="56" customFormat="1" ht="13.5" thickBot="1">
      <c r="A37" s="53"/>
      <c r="B37" s="45">
        <v>4</v>
      </c>
      <c r="C37" s="45" t="s">
        <v>216</v>
      </c>
      <c r="D37" s="45" t="s">
        <v>213</v>
      </c>
      <c r="E37" s="45" t="s">
        <v>7</v>
      </c>
      <c r="F37" s="11">
        <v>32482</v>
      </c>
      <c r="G37" s="45" t="s">
        <v>8</v>
      </c>
      <c r="H37" s="12" t="s">
        <v>214</v>
      </c>
      <c r="I37" s="66"/>
      <c r="J37" s="45">
        <v>65</v>
      </c>
      <c r="K37" s="45">
        <v>33</v>
      </c>
      <c r="L37" s="95">
        <f>J37*K37</f>
        <v>2145</v>
      </c>
      <c r="N37" s="5"/>
      <c r="P37" s="5"/>
    </row>
    <row r="38" spans="1:28" s="3" customFormat="1" ht="12.75">
      <c r="A38" s="29"/>
      <c r="B38" s="29"/>
      <c r="C38" s="29"/>
      <c r="D38" s="21"/>
      <c r="E38" s="21"/>
      <c r="F38" s="21"/>
      <c r="G38" s="21"/>
      <c r="H38" s="37"/>
      <c r="I38" s="68"/>
      <c r="J38" s="55"/>
      <c r="K38" s="55"/>
      <c r="L38" s="55"/>
      <c r="M38" s="55"/>
      <c r="N38" s="55"/>
      <c r="O38" s="68"/>
      <c r="Q38" s="4"/>
      <c r="R38" s="38"/>
      <c r="S38" s="4"/>
      <c r="T38" s="38"/>
      <c r="Y38" s="4"/>
      <c r="Z38" s="38"/>
      <c r="AA38" s="4"/>
      <c r="AB38" s="38"/>
    </row>
    <row r="39" spans="1:28" s="3" customFormat="1" ht="12.75">
      <c r="A39" s="29"/>
      <c r="B39" s="29"/>
      <c r="C39" s="29"/>
      <c r="D39" s="21"/>
      <c r="E39" s="21"/>
      <c r="F39" s="21"/>
      <c r="G39" s="21"/>
      <c r="H39" s="37"/>
      <c r="I39" s="68"/>
      <c r="J39" s="55"/>
      <c r="K39" s="55"/>
      <c r="L39" s="55"/>
      <c r="M39" s="55"/>
      <c r="N39" s="55"/>
      <c r="O39" s="68"/>
      <c r="Q39" s="4"/>
      <c r="R39" s="38"/>
      <c r="S39" s="4"/>
      <c r="T39" s="38"/>
      <c r="Y39" s="4"/>
      <c r="Z39" s="38"/>
      <c r="AA39" s="4"/>
      <c r="AB39" s="38"/>
    </row>
    <row r="40" spans="1:28" s="3" customFormat="1" ht="12.75">
      <c r="A40" s="29"/>
      <c r="B40" s="29"/>
      <c r="C40" s="29"/>
      <c r="D40" s="21"/>
      <c r="E40" s="21"/>
      <c r="F40" s="21"/>
      <c r="G40" s="21"/>
      <c r="H40" s="37"/>
      <c r="I40" s="68"/>
      <c r="J40" s="55"/>
      <c r="K40" s="55"/>
      <c r="L40" s="55"/>
      <c r="M40" s="55"/>
      <c r="N40" s="55"/>
      <c r="O40" s="68"/>
      <c r="Q40" s="4"/>
      <c r="R40" s="38"/>
      <c r="S40" s="4"/>
      <c r="T40" s="38"/>
      <c r="Y40" s="4"/>
      <c r="Z40" s="38"/>
      <c r="AA40" s="4"/>
      <c r="AB40" s="38"/>
    </row>
    <row r="41" spans="1:28" s="3" customFormat="1" ht="12.75">
      <c r="A41" s="29"/>
      <c r="B41" s="29"/>
      <c r="C41" s="29"/>
      <c r="D41" s="21"/>
      <c r="E41" s="21"/>
      <c r="F41" s="21"/>
      <c r="G41" s="21"/>
      <c r="H41" s="37"/>
      <c r="I41" s="68"/>
      <c r="J41" s="55"/>
      <c r="K41" s="55"/>
      <c r="L41" s="55"/>
      <c r="M41" s="55"/>
      <c r="N41" s="55"/>
      <c r="O41" s="68"/>
      <c r="Q41" s="4"/>
      <c r="R41" s="38"/>
      <c r="S41" s="4"/>
      <c r="T41" s="38"/>
      <c r="Y41" s="4"/>
      <c r="Z41" s="38"/>
      <c r="AA41" s="4"/>
      <c r="AB41" s="38"/>
    </row>
    <row r="42" spans="1:28" s="3" customFormat="1" ht="12.75">
      <c r="A42" s="29"/>
      <c r="B42" s="29"/>
      <c r="C42" s="29"/>
      <c r="D42" s="21"/>
      <c r="E42" s="21"/>
      <c r="F42" s="21"/>
      <c r="G42" s="21"/>
      <c r="H42" s="37"/>
      <c r="I42" s="68"/>
      <c r="J42" s="55"/>
      <c r="K42" s="55"/>
      <c r="L42" s="55"/>
      <c r="M42" s="55"/>
      <c r="N42" s="55"/>
      <c r="O42" s="68"/>
      <c r="Q42" s="4"/>
      <c r="R42" s="38"/>
      <c r="S42" s="4"/>
      <c r="T42" s="38"/>
      <c r="Y42" s="4"/>
      <c r="Z42" s="38"/>
      <c r="AA42" s="4"/>
      <c r="AB42" s="38"/>
    </row>
    <row r="43" spans="1:28" s="3" customFormat="1" ht="12.75">
      <c r="A43" s="29"/>
      <c r="B43" s="29"/>
      <c r="C43" s="29"/>
      <c r="D43" s="21"/>
      <c r="E43" s="21"/>
      <c r="F43" s="21"/>
      <c r="G43" s="21"/>
      <c r="H43" s="37"/>
      <c r="I43" s="68"/>
      <c r="J43" s="55"/>
      <c r="K43" s="55"/>
      <c r="L43" s="55"/>
      <c r="M43" s="55"/>
      <c r="N43" s="55"/>
      <c r="O43" s="68"/>
      <c r="Q43" s="4"/>
      <c r="R43" s="38"/>
      <c r="S43" s="4"/>
      <c r="T43" s="38"/>
      <c r="Y43" s="4"/>
      <c r="Z43" s="38"/>
      <c r="AA43" s="4"/>
      <c r="AB43" s="38"/>
    </row>
    <row r="44" spans="1:28" s="3" customFormat="1" ht="12.75">
      <c r="A44" s="29"/>
      <c r="B44" s="29"/>
      <c r="C44" s="29"/>
      <c r="D44" s="21"/>
      <c r="E44" s="21"/>
      <c r="F44" s="21"/>
      <c r="G44" s="21"/>
      <c r="H44" s="37"/>
      <c r="I44" s="68"/>
      <c r="J44" s="55"/>
      <c r="K44" s="55"/>
      <c r="L44" s="55"/>
      <c r="M44" s="55"/>
      <c r="N44" s="55"/>
      <c r="O44" s="68"/>
      <c r="Q44" s="4"/>
      <c r="R44" s="38"/>
      <c r="S44" s="4"/>
      <c r="T44" s="38"/>
      <c r="Y44" s="4"/>
      <c r="Z44" s="38"/>
      <c r="AA44" s="4"/>
      <c r="AB44" s="38"/>
    </row>
    <row r="45" spans="1:28" s="3" customFormat="1" ht="12.75">
      <c r="A45" s="29"/>
      <c r="B45" s="29"/>
      <c r="C45" s="29"/>
      <c r="D45" s="21"/>
      <c r="E45" s="21"/>
      <c r="F45" s="21"/>
      <c r="G45" s="21"/>
      <c r="H45" s="37"/>
      <c r="I45" s="68"/>
      <c r="J45" s="55"/>
      <c r="K45" s="55"/>
      <c r="L45" s="55"/>
      <c r="M45" s="55"/>
      <c r="N45" s="55"/>
      <c r="O45" s="68"/>
      <c r="Q45" s="4"/>
      <c r="R45" s="38"/>
      <c r="S45" s="4"/>
      <c r="T45" s="38"/>
      <c r="Y45" s="4"/>
      <c r="Z45" s="38"/>
      <c r="AA45" s="4"/>
      <c r="AB45" s="38"/>
    </row>
    <row r="46" spans="1:28" s="3" customFormat="1" ht="12.75">
      <c r="A46" s="29"/>
      <c r="B46" s="29"/>
      <c r="C46" s="29"/>
      <c r="D46" s="21"/>
      <c r="E46" s="21"/>
      <c r="F46" s="21"/>
      <c r="G46" s="21"/>
      <c r="H46" s="37"/>
      <c r="I46" s="68"/>
      <c r="J46" s="55"/>
      <c r="K46" s="55"/>
      <c r="L46" s="55"/>
      <c r="M46" s="55"/>
      <c r="N46" s="55"/>
      <c r="O46" s="68"/>
      <c r="Q46" s="4"/>
      <c r="R46" s="38"/>
      <c r="S46" s="4"/>
      <c r="T46" s="38"/>
      <c r="Y46" s="4"/>
      <c r="Z46" s="38"/>
      <c r="AA46" s="4"/>
      <c r="AB46" s="38"/>
    </row>
    <row r="47" spans="1:28" s="3" customFormat="1" ht="12.75">
      <c r="A47" s="29"/>
      <c r="B47" s="29"/>
      <c r="C47" s="29"/>
      <c r="D47" s="21"/>
      <c r="E47" s="21"/>
      <c r="F47" s="21"/>
      <c r="G47" s="21"/>
      <c r="H47" s="37"/>
      <c r="I47" s="68"/>
      <c r="J47" s="55"/>
      <c r="K47" s="55"/>
      <c r="L47" s="55"/>
      <c r="M47" s="55"/>
      <c r="N47" s="55"/>
      <c r="O47" s="68"/>
      <c r="Q47" s="4"/>
      <c r="R47" s="38"/>
      <c r="S47" s="4"/>
      <c r="T47" s="38"/>
      <c r="Y47" s="4"/>
      <c r="Z47" s="38"/>
      <c r="AA47" s="4"/>
      <c r="AB47" s="38"/>
    </row>
    <row r="48" spans="1:28" s="3" customFormat="1" ht="12.75">
      <c r="A48" s="29"/>
      <c r="B48" s="29"/>
      <c r="C48" s="29"/>
      <c r="D48" s="21"/>
      <c r="E48" s="21"/>
      <c r="F48" s="21"/>
      <c r="G48" s="21"/>
      <c r="H48" s="37"/>
      <c r="I48" s="68"/>
      <c r="J48" s="55"/>
      <c r="K48" s="55"/>
      <c r="L48" s="55"/>
      <c r="M48" s="55"/>
      <c r="N48" s="55"/>
      <c r="O48" s="68"/>
      <c r="Q48" s="4"/>
      <c r="R48" s="38"/>
      <c r="S48" s="4"/>
      <c r="T48" s="38"/>
      <c r="Y48" s="4"/>
      <c r="Z48" s="38"/>
      <c r="AA48" s="4"/>
      <c r="AB48" s="38"/>
    </row>
    <row r="49" spans="1:28" s="3" customFormat="1" ht="12.75">
      <c r="A49" s="29"/>
      <c r="B49" s="29"/>
      <c r="C49" s="29"/>
      <c r="D49" s="21"/>
      <c r="E49" s="21"/>
      <c r="F49" s="21"/>
      <c r="G49" s="21"/>
      <c r="H49" s="37"/>
      <c r="I49" s="68"/>
      <c r="J49" s="55"/>
      <c r="K49" s="55"/>
      <c r="L49" s="55"/>
      <c r="M49" s="55"/>
      <c r="N49" s="55"/>
      <c r="O49" s="68"/>
      <c r="Q49" s="4"/>
      <c r="R49" s="38"/>
      <c r="S49" s="4"/>
      <c r="T49" s="38"/>
      <c r="Y49" s="4"/>
      <c r="Z49" s="38"/>
      <c r="AA49" s="4"/>
      <c r="AB49" s="38"/>
    </row>
    <row r="50" spans="1:28" s="3" customFormat="1" ht="12.75">
      <c r="A50" s="29"/>
      <c r="B50" s="29"/>
      <c r="C50" s="29"/>
      <c r="D50" s="21"/>
      <c r="E50" s="21"/>
      <c r="F50" s="21"/>
      <c r="G50" s="21"/>
      <c r="H50" s="37"/>
      <c r="I50" s="68"/>
      <c r="J50" s="55"/>
      <c r="K50" s="55"/>
      <c r="L50" s="55"/>
      <c r="M50" s="55"/>
      <c r="N50" s="55"/>
      <c r="O50" s="68"/>
      <c r="Q50" s="4"/>
      <c r="R50" s="38"/>
      <c r="S50" s="4"/>
      <c r="T50" s="38"/>
      <c r="Y50" s="4"/>
      <c r="Z50" s="38"/>
      <c r="AA50" s="4"/>
      <c r="AB50" s="38"/>
    </row>
    <row r="51" spans="1:28" s="3" customFormat="1" ht="12.75">
      <c r="A51" s="29"/>
      <c r="B51" s="29"/>
      <c r="C51" s="29"/>
      <c r="D51" s="21"/>
      <c r="E51" s="21"/>
      <c r="F51" s="21"/>
      <c r="G51" s="21"/>
      <c r="H51" s="37"/>
      <c r="I51" s="68"/>
      <c r="J51" s="55"/>
      <c r="K51" s="55"/>
      <c r="L51" s="55"/>
      <c r="M51" s="55"/>
      <c r="N51" s="55"/>
      <c r="O51" s="68"/>
      <c r="Q51" s="4"/>
      <c r="R51" s="38"/>
      <c r="S51" s="4"/>
      <c r="T51" s="38"/>
      <c r="Y51" s="4"/>
      <c r="Z51" s="38"/>
      <c r="AA51" s="4"/>
      <c r="AB51" s="38"/>
    </row>
    <row r="52" spans="1:28" s="3" customFormat="1" ht="12.75">
      <c r="A52" s="29"/>
      <c r="B52" s="29"/>
      <c r="C52" s="29"/>
      <c r="D52" s="21"/>
      <c r="E52" s="21"/>
      <c r="F52" s="21"/>
      <c r="G52" s="21"/>
      <c r="H52" s="37"/>
      <c r="I52" s="68"/>
      <c r="J52" s="55"/>
      <c r="K52" s="55"/>
      <c r="L52" s="55"/>
      <c r="M52" s="55"/>
      <c r="N52" s="55"/>
      <c r="O52" s="68"/>
      <c r="Q52" s="4"/>
      <c r="R52" s="38"/>
      <c r="S52" s="4"/>
      <c r="T52" s="38"/>
      <c r="Y52" s="4"/>
      <c r="Z52" s="38"/>
      <c r="AA52" s="4"/>
      <c r="AB52" s="38"/>
    </row>
    <row r="53" spans="1:28" s="3" customFormat="1" ht="12.75">
      <c r="A53" s="29"/>
      <c r="B53" s="29"/>
      <c r="C53" s="29"/>
      <c r="D53" s="21"/>
      <c r="E53" s="21"/>
      <c r="F53" s="21"/>
      <c r="G53" s="21"/>
      <c r="H53" s="37"/>
      <c r="I53" s="68"/>
      <c r="J53" s="55"/>
      <c r="K53" s="55"/>
      <c r="L53" s="55"/>
      <c r="M53" s="55"/>
      <c r="N53" s="55"/>
      <c r="O53" s="68"/>
      <c r="Q53" s="4"/>
      <c r="R53" s="38"/>
      <c r="S53" s="4"/>
      <c r="T53" s="38"/>
      <c r="Y53" s="4"/>
      <c r="Z53" s="38"/>
      <c r="AA53" s="4"/>
      <c r="AB53" s="38"/>
    </row>
    <row r="54" spans="1:28" s="3" customFormat="1" ht="12.75">
      <c r="A54" s="29"/>
      <c r="B54" s="29"/>
      <c r="C54" s="29"/>
      <c r="D54" s="21"/>
      <c r="E54" s="21"/>
      <c r="F54" s="21"/>
      <c r="G54" s="21"/>
      <c r="H54" s="37"/>
      <c r="I54" s="68"/>
      <c r="J54" s="55"/>
      <c r="K54" s="55"/>
      <c r="L54" s="55"/>
      <c r="M54" s="55"/>
      <c r="N54" s="55"/>
      <c r="O54" s="68"/>
      <c r="Q54" s="4"/>
      <c r="R54" s="38"/>
      <c r="S54" s="4"/>
      <c r="T54" s="38"/>
      <c r="Y54" s="4"/>
      <c r="Z54" s="38"/>
      <c r="AA54" s="4"/>
      <c r="AB54" s="38"/>
    </row>
    <row r="55" spans="1:28" s="3" customFormat="1" ht="12.75">
      <c r="A55" s="29"/>
      <c r="B55" s="29"/>
      <c r="C55" s="29"/>
      <c r="D55" s="21"/>
      <c r="E55" s="21"/>
      <c r="F55" s="21"/>
      <c r="G55" s="21"/>
      <c r="H55" s="37"/>
      <c r="I55" s="68"/>
      <c r="J55" s="55"/>
      <c r="K55" s="55"/>
      <c r="L55" s="55"/>
      <c r="M55" s="55"/>
      <c r="N55" s="55"/>
      <c r="O55" s="68"/>
      <c r="Q55" s="4"/>
      <c r="R55" s="38"/>
      <c r="S55" s="4"/>
      <c r="T55" s="38"/>
      <c r="Y55" s="4"/>
      <c r="Z55" s="38"/>
      <c r="AA55" s="4"/>
      <c r="AB55" s="38"/>
    </row>
    <row r="56" spans="1:28" s="3" customFormat="1" ht="12.75">
      <c r="A56" s="29"/>
      <c r="B56" s="29"/>
      <c r="C56" s="29"/>
      <c r="D56" s="21"/>
      <c r="E56" s="21"/>
      <c r="F56" s="21"/>
      <c r="G56" s="21"/>
      <c r="H56" s="37"/>
      <c r="I56" s="68"/>
      <c r="J56" s="55"/>
      <c r="K56" s="55"/>
      <c r="L56" s="55"/>
      <c r="M56" s="55"/>
      <c r="N56" s="55"/>
      <c r="O56" s="68"/>
      <c r="Q56" s="4"/>
      <c r="R56" s="38"/>
      <c r="S56" s="4"/>
      <c r="T56" s="38"/>
      <c r="Y56" s="4"/>
      <c r="Z56" s="38"/>
      <c r="AA56" s="4"/>
      <c r="AB56" s="38"/>
    </row>
    <row r="57" spans="1:28" s="3" customFormat="1" ht="12.75">
      <c r="A57" s="29"/>
      <c r="B57" s="29"/>
      <c r="C57" s="29"/>
      <c r="D57" s="21"/>
      <c r="E57" s="21"/>
      <c r="F57" s="21"/>
      <c r="G57" s="21"/>
      <c r="H57" s="37"/>
      <c r="I57" s="68"/>
      <c r="J57" s="55"/>
      <c r="K57" s="55"/>
      <c r="L57" s="55"/>
      <c r="M57" s="55"/>
      <c r="N57" s="55"/>
      <c r="O57" s="68"/>
      <c r="Q57" s="4"/>
      <c r="R57" s="38"/>
      <c r="S57" s="4"/>
      <c r="T57" s="38"/>
      <c r="Y57" s="4"/>
      <c r="Z57" s="38"/>
      <c r="AA57" s="4"/>
      <c r="AB57" s="38"/>
    </row>
    <row r="58" spans="1:28" s="3" customFormat="1" ht="12.75">
      <c r="A58" s="29"/>
      <c r="B58" s="29"/>
      <c r="C58" s="29"/>
      <c r="D58" s="21"/>
      <c r="E58" s="21"/>
      <c r="F58" s="21"/>
      <c r="G58" s="21"/>
      <c r="H58" s="37"/>
      <c r="I58" s="68"/>
      <c r="J58" s="55"/>
      <c r="K58" s="55"/>
      <c r="L58" s="55"/>
      <c r="M58" s="55"/>
      <c r="N58" s="55"/>
      <c r="O58" s="68"/>
      <c r="Q58" s="4"/>
      <c r="R58" s="38"/>
      <c r="S58" s="4"/>
      <c r="T58" s="38"/>
      <c r="Y58" s="4"/>
      <c r="Z58" s="38"/>
      <c r="AA58" s="4"/>
      <c r="AB58" s="38"/>
    </row>
    <row r="59" spans="1:28" s="3" customFormat="1" ht="12.75">
      <c r="A59" s="29"/>
      <c r="B59" s="29"/>
      <c r="C59" s="29"/>
      <c r="D59" s="21"/>
      <c r="E59" s="21"/>
      <c r="F59" s="21"/>
      <c r="G59" s="21"/>
      <c r="H59" s="37"/>
      <c r="I59" s="68"/>
      <c r="J59" s="55"/>
      <c r="K59" s="55"/>
      <c r="L59" s="55"/>
      <c r="M59" s="55"/>
      <c r="N59" s="55"/>
      <c r="O59" s="68"/>
      <c r="Q59" s="4"/>
      <c r="R59" s="38"/>
      <c r="S59" s="4"/>
      <c r="T59" s="38"/>
      <c r="Y59" s="4"/>
      <c r="Z59" s="38"/>
      <c r="AA59" s="4"/>
      <c r="AB59" s="38"/>
    </row>
    <row r="60" spans="1:28" s="3" customFormat="1" ht="12.75">
      <c r="A60" s="29"/>
      <c r="B60" s="29"/>
      <c r="C60" s="29"/>
      <c r="D60" s="21"/>
      <c r="E60" s="21"/>
      <c r="F60" s="21"/>
      <c r="G60" s="21"/>
      <c r="H60" s="37"/>
      <c r="I60" s="68"/>
      <c r="J60" s="55"/>
      <c r="K60" s="55"/>
      <c r="L60" s="55"/>
      <c r="M60" s="55"/>
      <c r="N60" s="55"/>
      <c r="O60" s="68"/>
      <c r="Q60" s="4"/>
      <c r="R60" s="38"/>
      <c r="S60" s="4"/>
      <c r="T60" s="38"/>
      <c r="Y60" s="4"/>
      <c r="Z60" s="38"/>
      <c r="AA60" s="4"/>
      <c r="AB60" s="38"/>
    </row>
    <row r="61" spans="1:28" s="3" customFormat="1" ht="12.75">
      <c r="A61" s="29"/>
      <c r="B61" s="29"/>
      <c r="C61" s="29"/>
      <c r="D61" s="21"/>
      <c r="E61" s="21"/>
      <c r="F61" s="21"/>
      <c r="G61" s="21"/>
      <c r="H61" s="37"/>
      <c r="I61" s="68"/>
      <c r="J61" s="55"/>
      <c r="K61" s="55"/>
      <c r="L61" s="55"/>
      <c r="M61" s="55"/>
      <c r="N61" s="55"/>
      <c r="O61" s="68"/>
      <c r="Q61" s="4"/>
      <c r="R61" s="38"/>
      <c r="S61" s="4"/>
      <c r="T61" s="38"/>
      <c r="Y61" s="4"/>
      <c r="Z61" s="38"/>
      <c r="AA61" s="4"/>
      <c r="AB61" s="38"/>
    </row>
    <row r="62" spans="1:28" s="3" customFormat="1" ht="12.75">
      <c r="A62" s="29"/>
      <c r="B62" s="29"/>
      <c r="C62" s="29"/>
      <c r="D62" s="21"/>
      <c r="E62" s="21"/>
      <c r="F62" s="21"/>
      <c r="G62" s="21"/>
      <c r="H62" s="37"/>
      <c r="I62" s="68"/>
      <c r="J62" s="55"/>
      <c r="K62" s="55"/>
      <c r="L62" s="55"/>
      <c r="M62" s="55"/>
      <c r="N62" s="55"/>
      <c r="O62" s="68"/>
      <c r="Q62" s="4"/>
      <c r="R62" s="38"/>
      <c r="S62" s="4"/>
      <c r="T62" s="38"/>
      <c r="Y62" s="4"/>
      <c r="Z62" s="38"/>
      <c r="AA62" s="4"/>
      <c r="AB62" s="38"/>
    </row>
    <row r="63" spans="1:28" s="3" customFormat="1" ht="12.75">
      <c r="A63" s="29"/>
      <c r="B63" s="29"/>
      <c r="C63" s="29"/>
      <c r="D63" s="21"/>
      <c r="E63" s="21"/>
      <c r="F63" s="21"/>
      <c r="G63" s="21"/>
      <c r="H63" s="37"/>
      <c r="I63" s="68"/>
      <c r="J63" s="55"/>
      <c r="K63" s="55"/>
      <c r="L63" s="55"/>
      <c r="M63" s="55"/>
      <c r="N63" s="55"/>
      <c r="O63" s="68"/>
      <c r="Q63" s="4"/>
      <c r="R63" s="38"/>
      <c r="S63" s="4"/>
      <c r="T63" s="38"/>
      <c r="Y63" s="4"/>
      <c r="Z63" s="38"/>
      <c r="AA63" s="4"/>
      <c r="AB63" s="38"/>
    </row>
    <row r="64" spans="1:28" s="3" customFormat="1" ht="12.75">
      <c r="A64" s="29"/>
      <c r="B64" s="29"/>
      <c r="C64" s="29"/>
      <c r="D64" s="21"/>
      <c r="E64" s="21"/>
      <c r="F64" s="21"/>
      <c r="G64" s="21"/>
      <c r="H64" s="37"/>
      <c r="I64" s="68"/>
      <c r="J64" s="55"/>
      <c r="K64" s="55"/>
      <c r="L64" s="55"/>
      <c r="M64" s="55"/>
      <c r="N64" s="55"/>
      <c r="O64" s="68"/>
      <c r="Q64" s="4"/>
      <c r="R64" s="38"/>
      <c r="S64" s="4"/>
      <c r="T64" s="38"/>
      <c r="Y64" s="4"/>
      <c r="Z64" s="38"/>
      <c r="AA64" s="4"/>
      <c r="AB64" s="38"/>
    </row>
    <row r="65" spans="1:28" s="3" customFormat="1" ht="12.75">
      <c r="A65" s="29"/>
      <c r="B65" s="29"/>
      <c r="C65" s="29"/>
      <c r="D65" s="21"/>
      <c r="E65" s="21"/>
      <c r="F65" s="21"/>
      <c r="G65" s="21"/>
      <c r="H65" s="37"/>
      <c r="I65" s="68"/>
      <c r="J65" s="55"/>
      <c r="K65" s="55"/>
      <c r="L65" s="55"/>
      <c r="M65" s="55"/>
      <c r="N65" s="55"/>
      <c r="O65" s="68"/>
      <c r="Q65" s="4"/>
      <c r="R65" s="38"/>
      <c r="S65" s="4"/>
      <c r="T65" s="38"/>
      <c r="Y65" s="4"/>
      <c r="Z65" s="38"/>
      <c r="AA65" s="4"/>
      <c r="AB65" s="38"/>
    </row>
    <row r="66" spans="1:28" s="3" customFormat="1" ht="12.75">
      <c r="A66" s="29"/>
      <c r="B66" s="29"/>
      <c r="C66" s="29"/>
      <c r="D66" s="21"/>
      <c r="E66" s="21"/>
      <c r="F66" s="21"/>
      <c r="G66" s="21"/>
      <c r="H66" s="37"/>
      <c r="I66" s="68"/>
      <c r="J66" s="55"/>
      <c r="K66" s="55"/>
      <c r="L66" s="55"/>
      <c r="M66" s="55"/>
      <c r="N66" s="55"/>
      <c r="O66" s="68"/>
      <c r="Q66" s="4"/>
      <c r="R66" s="38"/>
      <c r="S66" s="4"/>
      <c r="T66" s="38"/>
      <c r="Y66" s="4"/>
      <c r="Z66" s="38"/>
      <c r="AA66" s="4"/>
      <c r="AB66" s="38"/>
    </row>
    <row r="67" spans="1:28" s="3" customFormat="1" ht="12.75">
      <c r="A67" s="29"/>
      <c r="B67" s="29"/>
      <c r="C67" s="29"/>
      <c r="D67" s="21"/>
      <c r="E67" s="21"/>
      <c r="F67" s="21"/>
      <c r="G67" s="21"/>
      <c r="H67" s="37"/>
      <c r="I67" s="68"/>
      <c r="J67" s="55"/>
      <c r="K67" s="55"/>
      <c r="L67" s="55"/>
      <c r="M67" s="55"/>
      <c r="N67" s="55"/>
      <c r="O67" s="68"/>
      <c r="Q67" s="4"/>
      <c r="R67" s="38"/>
      <c r="S67" s="4"/>
      <c r="T67" s="38"/>
      <c r="Y67" s="4"/>
      <c r="Z67" s="38"/>
      <c r="AA67" s="4"/>
      <c r="AB67" s="38"/>
    </row>
    <row r="68" spans="1:28" s="3" customFormat="1" ht="12.75">
      <c r="A68" s="29"/>
      <c r="B68" s="29"/>
      <c r="C68" s="29"/>
      <c r="D68" s="21"/>
      <c r="E68" s="21"/>
      <c r="F68" s="21"/>
      <c r="G68" s="21"/>
      <c r="H68" s="37"/>
      <c r="I68" s="68"/>
      <c r="J68" s="55"/>
      <c r="K68" s="55"/>
      <c r="L68" s="55"/>
      <c r="M68" s="55"/>
      <c r="N68" s="55"/>
      <c r="O68" s="68"/>
      <c r="Q68" s="4"/>
      <c r="R68" s="38"/>
      <c r="S68" s="4"/>
      <c r="T68" s="38"/>
      <c r="Y68" s="4"/>
      <c r="Z68" s="38"/>
      <c r="AA68" s="4"/>
      <c r="AB68" s="38"/>
    </row>
    <row r="69" spans="1:28" s="3" customFormat="1" ht="12.75">
      <c r="A69" s="29"/>
      <c r="B69" s="29"/>
      <c r="C69" s="29"/>
      <c r="D69" s="21"/>
      <c r="E69" s="21"/>
      <c r="F69" s="21"/>
      <c r="G69" s="21"/>
      <c r="H69" s="37"/>
      <c r="I69" s="68"/>
      <c r="J69" s="55"/>
      <c r="K69" s="55"/>
      <c r="L69" s="55"/>
      <c r="M69" s="55"/>
      <c r="N69" s="55"/>
      <c r="O69" s="68"/>
      <c r="Q69" s="4"/>
      <c r="R69" s="38"/>
      <c r="S69" s="4"/>
      <c r="T69" s="38"/>
      <c r="Y69" s="4"/>
      <c r="Z69" s="38"/>
      <c r="AA69" s="4"/>
      <c r="AB69" s="38"/>
    </row>
    <row r="70" spans="1:28" s="3" customFormat="1" ht="12.75">
      <c r="A70" s="29"/>
      <c r="B70" s="29"/>
      <c r="C70" s="29"/>
      <c r="D70" s="21"/>
      <c r="E70" s="21"/>
      <c r="F70" s="21"/>
      <c r="G70" s="21"/>
      <c r="H70" s="37"/>
      <c r="I70" s="68"/>
      <c r="J70" s="55"/>
      <c r="K70" s="55"/>
      <c r="L70" s="55"/>
      <c r="M70" s="55"/>
      <c r="N70" s="55"/>
      <c r="O70" s="68"/>
      <c r="Q70" s="4"/>
      <c r="R70" s="38"/>
      <c r="S70" s="4"/>
      <c r="T70" s="38"/>
      <c r="Y70" s="4"/>
      <c r="Z70" s="38"/>
      <c r="AA70" s="4"/>
      <c r="AB70" s="38"/>
    </row>
    <row r="71" spans="1:28" s="3" customFormat="1" ht="12.75">
      <c r="A71" s="29"/>
      <c r="B71" s="29"/>
      <c r="C71" s="29"/>
      <c r="D71" s="21"/>
      <c r="E71" s="21"/>
      <c r="F71" s="21"/>
      <c r="G71" s="21"/>
      <c r="H71" s="37"/>
      <c r="I71" s="68"/>
      <c r="J71" s="55"/>
      <c r="K71" s="55"/>
      <c r="L71" s="55"/>
      <c r="M71" s="55"/>
      <c r="N71" s="55"/>
      <c r="O71" s="68"/>
      <c r="Q71" s="4"/>
      <c r="R71" s="38"/>
      <c r="S71" s="4"/>
      <c r="T71" s="38"/>
      <c r="Y71" s="4"/>
      <c r="Z71" s="38"/>
      <c r="AA71" s="4"/>
      <c r="AB71" s="38"/>
    </row>
    <row r="72" spans="1:28" s="3" customFormat="1" ht="12.75">
      <c r="A72" s="29"/>
      <c r="B72" s="29"/>
      <c r="C72" s="29"/>
      <c r="D72" s="21"/>
      <c r="E72" s="21"/>
      <c r="F72" s="21"/>
      <c r="G72" s="21"/>
      <c r="H72" s="37"/>
      <c r="I72" s="68"/>
      <c r="J72" s="55"/>
      <c r="K72" s="55"/>
      <c r="L72" s="55"/>
      <c r="M72" s="55"/>
      <c r="N72" s="55"/>
      <c r="O72" s="68"/>
      <c r="Q72" s="4"/>
      <c r="R72" s="38"/>
      <c r="S72" s="4"/>
      <c r="T72" s="38"/>
      <c r="Y72" s="4"/>
      <c r="Z72" s="38"/>
      <c r="AA72" s="4"/>
      <c r="AB72" s="38"/>
    </row>
    <row r="73" spans="1:28" s="3" customFormat="1" ht="12.75">
      <c r="A73" s="29"/>
      <c r="B73" s="29"/>
      <c r="C73" s="29"/>
      <c r="D73" s="21"/>
      <c r="E73" s="21"/>
      <c r="F73" s="21"/>
      <c r="G73" s="21"/>
      <c r="H73" s="37"/>
      <c r="I73" s="68"/>
      <c r="J73" s="55"/>
      <c r="K73" s="55"/>
      <c r="L73" s="55"/>
      <c r="M73" s="55"/>
      <c r="N73" s="55"/>
      <c r="O73" s="68"/>
      <c r="Q73" s="4"/>
      <c r="R73" s="38"/>
      <c r="S73" s="4"/>
      <c r="T73" s="38"/>
      <c r="Y73" s="4"/>
      <c r="Z73" s="38"/>
      <c r="AA73" s="4"/>
      <c r="AB73" s="38"/>
    </row>
    <row r="74" spans="1:28" s="3" customFormat="1" ht="12.75">
      <c r="A74" s="29"/>
      <c r="B74" s="29"/>
      <c r="C74" s="29"/>
      <c r="D74" s="21"/>
      <c r="E74" s="21"/>
      <c r="F74" s="21"/>
      <c r="G74" s="21"/>
      <c r="H74" s="37"/>
      <c r="I74" s="68"/>
      <c r="J74" s="55"/>
      <c r="K74" s="55"/>
      <c r="L74" s="55"/>
      <c r="M74" s="55"/>
      <c r="N74" s="55"/>
      <c r="O74" s="68"/>
      <c r="Q74" s="4"/>
      <c r="R74" s="38"/>
      <c r="S74" s="4"/>
      <c r="T74" s="38"/>
      <c r="Y74" s="4"/>
      <c r="Z74" s="38"/>
      <c r="AA74" s="4"/>
      <c r="AB74" s="38"/>
    </row>
    <row r="75" spans="1:28" s="3" customFormat="1" ht="12.75">
      <c r="A75" s="29"/>
      <c r="B75" s="29"/>
      <c r="C75" s="29"/>
      <c r="D75" s="21"/>
      <c r="E75" s="21"/>
      <c r="F75" s="21"/>
      <c r="G75" s="21"/>
      <c r="H75" s="37"/>
      <c r="I75" s="68"/>
      <c r="J75" s="55"/>
      <c r="K75" s="55"/>
      <c r="L75" s="55"/>
      <c r="M75" s="55"/>
      <c r="N75" s="55"/>
      <c r="O75" s="68"/>
      <c r="Q75" s="4"/>
      <c r="R75" s="38"/>
      <c r="S75" s="4"/>
      <c r="T75" s="38"/>
      <c r="Y75" s="4"/>
      <c r="Z75" s="38"/>
      <c r="AA75" s="4"/>
      <c r="AB75" s="38"/>
    </row>
    <row r="76" spans="1:28" s="3" customFormat="1" ht="12.75">
      <c r="A76" s="29"/>
      <c r="B76" s="29"/>
      <c r="C76" s="29"/>
      <c r="D76" s="21"/>
      <c r="E76" s="21"/>
      <c r="F76" s="21"/>
      <c r="G76" s="21"/>
      <c r="H76" s="37"/>
      <c r="I76" s="68"/>
      <c r="J76" s="55"/>
      <c r="K76" s="55"/>
      <c r="L76" s="55"/>
      <c r="M76" s="55"/>
      <c r="N76" s="55"/>
      <c r="O76" s="68"/>
      <c r="Q76" s="4"/>
      <c r="R76" s="38"/>
      <c r="S76" s="4"/>
      <c r="T76" s="38"/>
      <c r="Y76" s="4"/>
      <c r="Z76" s="38"/>
      <c r="AA76" s="4"/>
      <c r="AB76" s="38"/>
    </row>
    <row r="77" spans="1:28" s="3" customFormat="1" ht="12.75">
      <c r="A77" s="29"/>
      <c r="B77" s="29"/>
      <c r="C77" s="29"/>
      <c r="D77" s="21"/>
      <c r="E77" s="21"/>
      <c r="F77" s="21"/>
      <c r="G77" s="21"/>
      <c r="H77" s="37"/>
      <c r="I77" s="68"/>
      <c r="J77" s="55"/>
      <c r="K77" s="55"/>
      <c r="L77" s="55"/>
      <c r="M77" s="55"/>
      <c r="N77" s="55"/>
      <c r="O77" s="68"/>
      <c r="Q77" s="4"/>
      <c r="R77" s="38"/>
      <c r="S77" s="4"/>
      <c r="T77" s="38"/>
      <c r="Y77" s="4"/>
      <c r="Z77" s="38"/>
      <c r="AA77" s="4"/>
      <c r="AB77" s="38"/>
    </row>
    <row r="78" spans="1:28" s="3" customFormat="1" ht="12.75">
      <c r="A78" s="29"/>
      <c r="B78" s="29"/>
      <c r="C78" s="29"/>
      <c r="D78" s="21"/>
      <c r="E78" s="21"/>
      <c r="F78" s="21"/>
      <c r="G78" s="21"/>
      <c r="H78" s="37"/>
      <c r="I78" s="68"/>
      <c r="J78" s="55"/>
      <c r="K78" s="55"/>
      <c r="L78" s="55"/>
      <c r="M78" s="55"/>
      <c r="N78" s="55"/>
      <c r="O78" s="68"/>
      <c r="Q78" s="4"/>
      <c r="R78" s="38"/>
      <c r="S78" s="4"/>
      <c r="T78" s="38"/>
      <c r="Y78" s="4"/>
      <c r="Z78" s="38"/>
      <c r="AA78" s="4"/>
      <c r="AB78" s="38"/>
    </row>
    <row r="79" spans="1:28" s="3" customFormat="1" ht="12.75">
      <c r="A79" s="29"/>
      <c r="B79" s="29"/>
      <c r="C79" s="29"/>
      <c r="D79" s="21"/>
      <c r="E79" s="21"/>
      <c r="F79" s="21"/>
      <c r="G79" s="21"/>
      <c r="H79" s="37"/>
      <c r="I79" s="68"/>
      <c r="J79" s="55"/>
      <c r="K79" s="55"/>
      <c r="L79" s="55"/>
      <c r="M79" s="55"/>
      <c r="N79" s="55"/>
      <c r="O79" s="68"/>
      <c r="Q79" s="4"/>
      <c r="R79" s="38"/>
      <c r="S79" s="4"/>
      <c r="T79" s="38"/>
      <c r="Y79" s="4"/>
      <c r="Z79" s="38"/>
      <c r="AA79" s="4"/>
      <c r="AB79" s="38"/>
    </row>
    <row r="80" spans="1:28" s="3" customFormat="1" ht="12.75">
      <c r="A80" s="29"/>
      <c r="B80" s="29"/>
      <c r="C80" s="29"/>
      <c r="D80" s="21"/>
      <c r="E80" s="21"/>
      <c r="F80" s="21"/>
      <c r="G80" s="21"/>
      <c r="H80" s="37"/>
      <c r="I80" s="68"/>
      <c r="J80" s="55"/>
      <c r="K80" s="55"/>
      <c r="L80" s="55"/>
      <c r="M80" s="55"/>
      <c r="N80" s="55"/>
      <c r="O80" s="68"/>
      <c r="Q80" s="4"/>
      <c r="R80" s="38"/>
      <c r="S80" s="4"/>
      <c r="T80" s="38"/>
      <c r="Y80" s="4"/>
      <c r="Z80" s="38"/>
      <c r="AA80" s="4"/>
      <c r="AB80" s="38"/>
    </row>
    <row r="81" spans="1:28" s="3" customFormat="1" ht="12.75">
      <c r="A81" s="29"/>
      <c r="B81" s="29"/>
      <c r="C81" s="29"/>
      <c r="D81" s="21"/>
      <c r="E81" s="21"/>
      <c r="F81" s="21"/>
      <c r="G81" s="21"/>
      <c r="H81" s="37"/>
      <c r="I81" s="68"/>
      <c r="J81" s="55"/>
      <c r="K81" s="55"/>
      <c r="L81" s="55"/>
      <c r="M81" s="55"/>
      <c r="N81" s="55"/>
      <c r="O81" s="68"/>
      <c r="Q81" s="4"/>
      <c r="R81" s="38"/>
      <c r="S81" s="4"/>
      <c r="T81" s="38"/>
      <c r="Y81" s="4"/>
      <c r="Z81" s="38"/>
      <c r="AA81" s="4"/>
      <c r="AB81" s="38"/>
    </row>
    <row r="82" spans="1:28" s="3" customFormat="1" ht="12.75">
      <c r="A82" s="29"/>
      <c r="B82" s="29"/>
      <c r="C82" s="29"/>
      <c r="D82" s="21"/>
      <c r="E82" s="21"/>
      <c r="F82" s="21"/>
      <c r="G82" s="21"/>
      <c r="H82" s="37"/>
      <c r="I82" s="68"/>
      <c r="J82" s="55"/>
      <c r="K82" s="55"/>
      <c r="L82" s="55"/>
      <c r="M82" s="55"/>
      <c r="N82" s="55"/>
      <c r="O82" s="68"/>
      <c r="Q82" s="4"/>
      <c r="R82" s="38"/>
      <c r="S82" s="4"/>
      <c r="T82" s="38"/>
      <c r="Y82" s="4"/>
      <c r="Z82" s="38"/>
      <c r="AA82" s="4"/>
      <c r="AB82" s="38"/>
    </row>
    <row r="83" spans="1:28" s="3" customFormat="1" ht="12.75">
      <c r="A83" s="29"/>
      <c r="B83" s="29"/>
      <c r="C83" s="29"/>
      <c r="D83" s="21"/>
      <c r="E83" s="21"/>
      <c r="F83" s="21"/>
      <c r="G83" s="21"/>
      <c r="H83" s="37"/>
      <c r="I83" s="68"/>
      <c r="J83" s="55"/>
      <c r="K83" s="55"/>
      <c r="L83" s="55"/>
      <c r="M83" s="55"/>
      <c r="N83" s="55"/>
      <c r="O83" s="68"/>
      <c r="Q83" s="4"/>
      <c r="R83" s="38"/>
      <c r="S83" s="4"/>
      <c r="T83" s="38"/>
      <c r="Y83" s="4"/>
      <c r="Z83" s="38"/>
      <c r="AA83" s="4"/>
      <c r="AB83" s="38"/>
    </row>
    <row r="84" spans="1:28" s="3" customFormat="1" ht="12.75">
      <c r="A84" s="29"/>
      <c r="B84" s="29"/>
      <c r="C84" s="29"/>
      <c r="D84" s="21"/>
      <c r="E84" s="21"/>
      <c r="F84" s="21"/>
      <c r="G84" s="21"/>
      <c r="H84" s="37"/>
      <c r="I84" s="68"/>
      <c r="J84" s="55"/>
      <c r="K84" s="55"/>
      <c r="L84" s="55"/>
      <c r="M84" s="55"/>
      <c r="N84" s="55"/>
      <c r="O84" s="68"/>
      <c r="Q84" s="4"/>
      <c r="R84" s="38"/>
      <c r="S84" s="4"/>
      <c r="T84" s="38"/>
      <c r="Y84" s="4"/>
      <c r="Z84" s="38"/>
      <c r="AA84" s="4"/>
      <c r="AB84" s="38"/>
    </row>
    <row r="85" spans="1:28" s="3" customFormat="1" ht="12.75">
      <c r="A85" s="29"/>
      <c r="B85" s="29"/>
      <c r="C85" s="29"/>
      <c r="D85" s="21"/>
      <c r="E85" s="21"/>
      <c r="F85" s="21"/>
      <c r="G85" s="21"/>
      <c r="H85" s="37"/>
      <c r="I85" s="68"/>
      <c r="J85" s="55"/>
      <c r="K85" s="55"/>
      <c r="L85" s="55"/>
      <c r="M85" s="55"/>
      <c r="N85" s="55"/>
      <c r="O85" s="68"/>
      <c r="Q85" s="4"/>
      <c r="R85" s="38"/>
      <c r="S85" s="4"/>
      <c r="T85" s="38"/>
      <c r="Y85" s="4"/>
      <c r="Z85" s="38"/>
      <c r="AA85" s="4"/>
      <c r="AB85" s="38"/>
    </row>
    <row r="86" spans="1:28" s="3" customFormat="1" ht="12.75">
      <c r="A86" s="29"/>
      <c r="B86" s="29"/>
      <c r="C86" s="29"/>
      <c r="D86" s="21"/>
      <c r="E86" s="21"/>
      <c r="F86" s="21"/>
      <c r="G86" s="21"/>
      <c r="H86" s="37"/>
      <c r="I86" s="68"/>
      <c r="J86" s="55"/>
      <c r="K86" s="55"/>
      <c r="L86" s="55"/>
      <c r="M86" s="55"/>
      <c r="N86" s="55"/>
      <c r="O86" s="68"/>
      <c r="Q86" s="4"/>
      <c r="R86" s="38"/>
      <c r="S86" s="4"/>
      <c r="T86" s="38"/>
      <c r="Y86" s="4"/>
      <c r="Z86" s="38"/>
      <c r="AA86" s="4"/>
      <c r="AB86" s="38"/>
    </row>
    <row r="87" spans="1:28" s="3" customFormat="1" ht="12.75">
      <c r="A87" s="29"/>
      <c r="B87" s="29"/>
      <c r="C87" s="29"/>
      <c r="D87" s="21"/>
      <c r="E87" s="21"/>
      <c r="F87" s="21"/>
      <c r="G87" s="21"/>
      <c r="H87" s="37"/>
      <c r="I87" s="68"/>
      <c r="J87" s="55"/>
      <c r="K87" s="55"/>
      <c r="L87" s="55"/>
      <c r="M87" s="55"/>
      <c r="N87" s="55"/>
      <c r="O87" s="68"/>
      <c r="Q87" s="4"/>
      <c r="R87" s="38"/>
      <c r="S87" s="4"/>
      <c r="T87" s="38"/>
      <c r="Y87" s="4"/>
      <c r="Z87" s="38"/>
      <c r="AA87" s="4"/>
      <c r="AB87" s="38"/>
    </row>
    <row r="88" spans="1:28" s="3" customFormat="1" ht="12.75">
      <c r="A88" s="29"/>
      <c r="B88" s="29"/>
      <c r="C88" s="29"/>
      <c r="D88" s="21"/>
      <c r="E88" s="21"/>
      <c r="F88" s="21"/>
      <c r="G88" s="21"/>
      <c r="H88" s="37"/>
      <c r="I88" s="68"/>
      <c r="J88" s="55"/>
      <c r="K88" s="55"/>
      <c r="L88" s="55"/>
      <c r="M88" s="55"/>
      <c r="N88" s="55"/>
      <c r="O88" s="68"/>
      <c r="Q88" s="4"/>
      <c r="R88" s="38"/>
      <c r="S88" s="4"/>
      <c r="T88" s="38"/>
      <c r="Y88" s="4"/>
      <c r="Z88" s="38"/>
      <c r="AA88" s="4"/>
      <c r="AB88" s="38"/>
    </row>
    <row r="89" spans="1:28" s="3" customFormat="1" ht="12.75">
      <c r="A89" s="29"/>
      <c r="B89" s="29"/>
      <c r="C89" s="29"/>
      <c r="D89" s="21"/>
      <c r="E89" s="21"/>
      <c r="F89" s="21"/>
      <c r="G89" s="21"/>
      <c r="H89" s="37"/>
      <c r="I89" s="68"/>
      <c r="J89" s="55"/>
      <c r="K89" s="55"/>
      <c r="L89" s="55"/>
      <c r="M89" s="55"/>
      <c r="N89" s="55"/>
      <c r="O89" s="68"/>
      <c r="Q89" s="4"/>
      <c r="R89" s="38"/>
      <c r="S89" s="4"/>
      <c r="T89" s="38"/>
      <c r="Y89" s="4"/>
      <c r="Z89" s="38"/>
      <c r="AA89" s="4"/>
      <c r="AB89" s="38"/>
    </row>
    <row r="90" spans="1:28" s="3" customFormat="1" ht="12.75">
      <c r="A90" s="29"/>
      <c r="B90" s="29"/>
      <c r="C90" s="29"/>
      <c r="D90" s="21"/>
      <c r="E90" s="21"/>
      <c r="F90" s="21"/>
      <c r="G90" s="21"/>
      <c r="H90" s="37"/>
      <c r="I90" s="68"/>
      <c r="J90" s="55"/>
      <c r="K90" s="55"/>
      <c r="L90" s="55"/>
      <c r="M90" s="55"/>
      <c r="N90" s="55"/>
      <c r="O90" s="68"/>
      <c r="Q90" s="4"/>
      <c r="R90" s="38"/>
      <c r="S90" s="4"/>
      <c r="T90" s="38"/>
      <c r="Y90" s="4"/>
      <c r="Z90" s="38"/>
      <c r="AA90" s="4"/>
      <c r="AB90" s="38"/>
    </row>
    <row r="91" spans="1:28" s="3" customFormat="1" ht="12.75">
      <c r="A91" s="29"/>
      <c r="B91" s="29"/>
      <c r="C91" s="29"/>
      <c r="D91" s="21"/>
      <c r="E91" s="21"/>
      <c r="F91" s="21"/>
      <c r="G91" s="21"/>
      <c r="H91" s="37"/>
      <c r="I91" s="68"/>
      <c r="J91" s="55"/>
      <c r="K91" s="55"/>
      <c r="L91" s="55"/>
      <c r="M91" s="55"/>
      <c r="N91" s="55"/>
      <c r="O91" s="68"/>
      <c r="Q91" s="4"/>
      <c r="R91" s="38"/>
      <c r="S91" s="4"/>
      <c r="T91" s="38"/>
      <c r="Y91" s="4"/>
      <c r="Z91" s="38"/>
      <c r="AA91" s="4"/>
      <c r="AB91" s="38"/>
    </row>
    <row r="92" spans="1:28" s="3" customFormat="1" ht="12.75">
      <c r="A92" s="29"/>
      <c r="B92" s="29"/>
      <c r="C92" s="29"/>
      <c r="D92" s="21"/>
      <c r="E92" s="21"/>
      <c r="F92" s="21"/>
      <c r="G92" s="21"/>
      <c r="H92" s="37"/>
      <c r="I92" s="68"/>
      <c r="J92" s="55"/>
      <c r="K92" s="55"/>
      <c r="L92" s="55"/>
      <c r="M92" s="55"/>
      <c r="N92" s="55"/>
      <c r="O92" s="68"/>
      <c r="Q92" s="4"/>
      <c r="R92" s="38"/>
      <c r="S92" s="4"/>
      <c r="T92" s="38"/>
      <c r="Y92" s="4"/>
      <c r="Z92" s="38"/>
      <c r="AA92" s="4"/>
      <c r="AB92" s="38"/>
    </row>
    <row r="93" spans="1:28" s="3" customFormat="1" ht="12.75">
      <c r="A93" s="29"/>
      <c r="B93" s="29"/>
      <c r="C93" s="29"/>
      <c r="D93" s="21"/>
      <c r="E93" s="21"/>
      <c r="F93" s="21"/>
      <c r="G93" s="21"/>
      <c r="H93" s="37"/>
      <c r="I93" s="68"/>
      <c r="J93" s="55"/>
      <c r="K93" s="55"/>
      <c r="L93" s="55"/>
      <c r="M93" s="55"/>
      <c r="N93" s="55"/>
      <c r="O93" s="68"/>
      <c r="Q93" s="4"/>
      <c r="R93" s="38"/>
      <c r="S93" s="4"/>
      <c r="T93" s="38"/>
      <c r="Y93" s="4"/>
      <c r="Z93" s="38"/>
      <c r="AA93" s="4"/>
      <c r="AB93" s="38"/>
    </row>
    <row r="94" spans="1:28" s="3" customFormat="1" ht="12.75">
      <c r="A94" s="29"/>
      <c r="B94" s="29"/>
      <c r="C94" s="29"/>
      <c r="D94" s="21"/>
      <c r="E94" s="21"/>
      <c r="F94" s="21"/>
      <c r="G94" s="21"/>
      <c r="H94" s="37"/>
      <c r="I94" s="68"/>
      <c r="J94" s="55"/>
      <c r="K94" s="55"/>
      <c r="L94" s="55"/>
      <c r="M94" s="55"/>
      <c r="N94" s="55"/>
      <c r="O94" s="68"/>
      <c r="Q94" s="4"/>
      <c r="R94" s="38"/>
      <c r="S94" s="4"/>
      <c r="T94" s="38"/>
      <c r="Y94" s="4"/>
      <c r="Z94" s="38"/>
      <c r="AA94" s="4"/>
      <c r="AB94" s="38"/>
    </row>
    <row r="95" spans="1:28" s="3" customFormat="1" ht="12.75">
      <c r="A95" s="29"/>
      <c r="B95" s="29"/>
      <c r="C95" s="29"/>
      <c r="D95" s="21"/>
      <c r="E95" s="21"/>
      <c r="F95" s="21"/>
      <c r="G95" s="21"/>
      <c r="H95" s="37"/>
      <c r="I95" s="68"/>
      <c r="J95" s="55"/>
      <c r="K95" s="55"/>
      <c r="L95" s="55"/>
      <c r="M95" s="55"/>
      <c r="N95" s="55"/>
      <c r="O95" s="68"/>
      <c r="Q95" s="4"/>
      <c r="R95" s="38"/>
      <c r="S95" s="4"/>
      <c r="T95" s="38"/>
      <c r="Y95" s="4"/>
      <c r="Z95" s="38"/>
      <c r="AA95" s="4"/>
      <c r="AB95" s="38"/>
    </row>
    <row r="96" spans="1:28" s="3" customFormat="1" ht="12.75">
      <c r="A96" s="29"/>
      <c r="B96" s="29"/>
      <c r="C96" s="29"/>
      <c r="D96" s="21"/>
      <c r="E96" s="21"/>
      <c r="F96" s="21"/>
      <c r="G96" s="21"/>
      <c r="H96" s="37"/>
      <c r="I96" s="68"/>
      <c r="J96" s="55"/>
      <c r="K96" s="55"/>
      <c r="L96" s="55"/>
      <c r="M96" s="55"/>
      <c r="N96" s="55"/>
      <c r="O96" s="68"/>
      <c r="Q96" s="4"/>
      <c r="R96" s="38"/>
      <c r="S96" s="4"/>
      <c r="T96" s="38"/>
      <c r="Y96" s="4"/>
      <c r="Z96" s="38"/>
      <c r="AA96" s="4"/>
      <c r="AB96" s="38"/>
    </row>
    <row r="97" spans="1:28" s="3" customFormat="1" ht="12.75">
      <c r="A97" s="29"/>
      <c r="B97" s="29"/>
      <c r="C97" s="29"/>
      <c r="D97" s="21"/>
      <c r="E97" s="21"/>
      <c r="F97" s="21"/>
      <c r="G97" s="21"/>
      <c r="H97" s="37"/>
      <c r="I97" s="68"/>
      <c r="J97" s="55"/>
      <c r="K97" s="55"/>
      <c r="L97" s="55"/>
      <c r="M97" s="55"/>
      <c r="N97" s="55"/>
      <c r="O97" s="68"/>
      <c r="Q97" s="4"/>
      <c r="R97" s="38"/>
      <c r="S97" s="4"/>
      <c r="T97" s="38"/>
      <c r="Y97" s="4"/>
      <c r="Z97" s="38"/>
      <c r="AA97" s="4"/>
      <c r="AB97" s="38"/>
    </row>
    <row r="98" spans="1:28" s="3" customFormat="1" ht="12.75">
      <c r="A98" s="29"/>
      <c r="B98" s="29"/>
      <c r="C98" s="29"/>
      <c r="D98" s="21"/>
      <c r="E98" s="21"/>
      <c r="F98" s="21"/>
      <c r="G98" s="21"/>
      <c r="H98" s="37"/>
      <c r="I98" s="68"/>
      <c r="J98" s="55"/>
      <c r="K98" s="55"/>
      <c r="L98" s="55"/>
      <c r="M98" s="55"/>
      <c r="N98" s="55"/>
      <c r="O98" s="68"/>
      <c r="Q98" s="4"/>
      <c r="R98" s="38"/>
      <c r="S98" s="4"/>
      <c r="T98" s="38"/>
      <c r="Y98" s="4"/>
      <c r="Z98" s="38"/>
      <c r="AA98" s="4"/>
      <c r="AB98" s="38"/>
    </row>
    <row r="99" spans="1:28" s="3" customFormat="1" ht="12.75">
      <c r="A99" s="29"/>
      <c r="B99" s="29"/>
      <c r="C99" s="29"/>
      <c r="D99" s="21"/>
      <c r="E99" s="21"/>
      <c r="F99" s="21"/>
      <c r="G99" s="21"/>
      <c r="H99" s="37"/>
      <c r="I99" s="68"/>
      <c r="J99" s="55"/>
      <c r="K99" s="55"/>
      <c r="L99" s="55"/>
      <c r="M99" s="55"/>
      <c r="N99" s="55"/>
      <c r="O99" s="68"/>
      <c r="Q99" s="4"/>
      <c r="R99" s="38"/>
      <c r="S99" s="4"/>
      <c r="T99" s="38"/>
      <c r="Y99" s="4"/>
      <c r="Z99" s="38"/>
      <c r="AA99" s="4"/>
      <c r="AB99" s="38"/>
    </row>
    <row r="100" spans="1:28" s="3" customFormat="1" ht="12.75">
      <c r="A100" s="29"/>
      <c r="B100" s="29"/>
      <c r="C100" s="29"/>
      <c r="D100" s="21"/>
      <c r="E100" s="21"/>
      <c r="F100" s="21"/>
      <c r="G100" s="21"/>
      <c r="H100" s="37"/>
      <c r="I100" s="68"/>
      <c r="J100" s="55"/>
      <c r="K100" s="55"/>
      <c r="L100" s="55"/>
      <c r="M100" s="55"/>
      <c r="N100" s="55"/>
      <c r="O100" s="68"/>
      <c r="Q100" s="4"/>
      <c r="R100" s="38"/>
      <c r="S100" s="4"/>
      <c r="T100" s="38"/>
      <c r="Y100" s="4"/>
      <c r="Z100" s="38"/>
      <c r="AA100" s="4"/>
      <c r="AB100" s="38"/>
    </row>
    <row r="101" spans="1:28" s="3" customFormat="1" ht="12.75">
      <c r="A101" s="29"/>
      <c r="B101" s="29"/>
      <c r="C101" s="29"/>
      <c r="D101" s="21"/>
      <c r="E101" s="21"/>
      <c r="F101" s="21"/>
      <c r="G101" s="21"/>
      <c r="H101" s="37"/>
      <c r="I101" s="68"/>
      <c r="J101" s="55"/>
      <c r="K101" s="55"/>
      <c r="L101" s="55"/>
      <c r="M101" s="55"/>
      <c r="N101" s="55"/>
      <c r="O101" s="68"/>
      <c r="Q101" s="4"/>
      <c r="R101" s="38"/>
      <c r="S101" s="4"/>
      <c r="T101" s="38"/>
      <c r="Y101" s="4"/>
      <c r="Z101" s="38"/>
      <c r="AA101" s="4"/>
      <c r="AB101" s="38"/>
    </row>
  </sheetData>
  <sheetProtection/>
  <mergeCells count="2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N4"/>
    <mergeCell ref="O4:O5"/>
    <mergeCell ref="P4:P5"/>
    <mergeCell ref="J32:L32"/>
    <mergeCell ref="G32:G33"/>
    <mergeCell ref="H32:H33"/>
    <mergeCell ref="I32:I33"/>
    <mergeCell ref="A32:A33"/>
    <mergeCell ref="B32:B33"/>
    <mergeCell ref="C32:C33"/>
    <mergeCell ref="D32:D33"/>
    <mergeCell ref="E32:E33"/>
    <mergeCell ref="F32:F33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2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5.75390625" style="193" customWidth="1"/>
    <col min="2" max="2" width="6.00390625" style="193" bestFit="1" customWidth="1"/>
    <col min="3" max="3" width="5.125" style="21" bestFit="1" customWidth="1"/>
    <col min="4" max="4" width="29.75390625" style="193" bestFit="1" customWidth="1"/>
    <col min="5" max="5" width="14.875" style="193" bestFit="1" customWidth="1"/>
    <col min="6" max="6" width="13.00390625" style="193" customWidth="1"/>
    <col min="7" max="7" width="13.25390625" style="193" customWidth="1"/>
    <col min="8" max="8" width="6.625" style="202" bestFit="1" customWidth="1"/>
    <col min="9" max="9" width="6.625" style="203" bestFit="1" customWidth="1"/>
    <col min="10" max="12" width="6.00390625" style="204" bestFit="1" customWidth="1"/>
    <col min="13" max="13" width="1.875" style="204" bestFit="1" customWidth="1"/>
    <col min="14" max="14" width="6.625" style="193" bestFit="1" customWidth="1"/>
    <col min="15" max="15" width="8.625" style="193" bestFit="1" customWidth="1"/>
    <col min="16" max="16" width="11.625" style="193" customWidth="1"/>
    <col min="17" max="16384" width="9.125" style="193" customWidth="1"/>
  </cols>
  <sheetData>
    <row r="1" spans="1:42" s="19" customFormat="1" ht="22.5" customHeight="1">
      <c r="A1" s="47" t="s">
        <v>33</v>
      </c>
      <c r="B1" s="23"/>
      <c r="C1" s="29"/>
      <c r="G1" s="23"/>
      <c r="H1" s="35"/>
      <c r="I1" s="69"/>
      <c r="J1" s="54"/>
      <c r="K1" s="16"/>
      <c r="L1" s="16"/>
      <c r="M1" s="16"/>
      <c r="N1" s="31"/>
      <c r="O1" s="62"/>
      <c r="P1" s="16"/>
      <c r="Q1" s="176"/>
      <c r="R1" s="177"/>
      <c r="S1" s="178"/>
      <c r="T1" s="177"/>
      <c r="U1" s="178"/>
      <c r="V1" s="178"/>
      <c r="W1" s="178"/>
      <c r="X1" s="178"/>
      <c r="Y1" s="178"/>
      <c r="Z1" s="177"/>
      <c r="AA1" s="28"/>
      <c r="AB1" s="4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28" s="22" customFormat="1" ht="22.5" customHeight="1">
      <c r="A2" s="79"/>
      <c r="B2" s="79"/>
      <c r="C2" s="79"/>
      <c r="D2" s="20"/>
      <c r="E2" s="20"/>
      <c r="F2" s="24" t="s">
        <v>217</v>
      </c>
      <c r="G2" s="23"/>
      <c r="H2" s="36"/>
      <c r="I2" s="70"/>
      <c r="J2" s="29"/>
      <c r="K2" s="20"/>
      <c r="L2" s="20"/>
      <c r="M2" s="20"/>
      <c r="N2" s="32"/>
      <c r="O2" s="63"/>
      <c r="P2" s="20"/>
      <c r="Q2" s="146"/>
      <c r="R2" s="42"/>
      <c r="S2" s="28"/>
      <c r="T2" s="42"/>
      <c r="U2" s="28"/>
      <c r="V2" s="28"/>
      <c r="W2" s="28"/>
      <c r="X2" s="28"/>
      <c r="Y2" s="28"/>
      <c r="Z2" s="42"/>
      <c r="AA2" s="28"/>
      <c r="AB2" s="42"/>
    </row>
    <row r="3" spans="1:42" s="25" customFormat="1" ht="13.5" thickBot="1">
      <c r="A3" s="34"/>
      <c r="B3" s="34"/>
      <c r="C3" s="34"/>
      <c r="D3" s="14"/>
      <c r="E3" s="96"/>
      <c r="F3" s="103"/>
      <c r="G3" s="96"/>
      <c r="H3" s="104"/>
      <c r="I3" s="67"/>
      <c r="J3" s="29"/>
      <c r="K3" s="29"/>
      <c r="L3" s="29"/>
      <c r="M3" s="29"/>
      <c r="N3" s="30"/>
      <c r="O3" s="71"/>
      <c r="P3" s="105"/>
      <c r="Q3" s="146"/>
      <c r="R3" s="42"/>
      <c r="S3" s="28"/>
      <c r="T3" s="42"/>
      <c r="U3" s="28"/>
      <c r="V3" s="28"/>
      <c r="W3" s="28"/>
      <c r="X3" s="28"/>
      <c r="Y3" s="28"/>
      <c r="Z3" s="42"/>
      <c r="AA3" s="28"/>
      <c r="AB3" s="4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2" s="184" customFormat="1" ht="12.75" customHeight="1">
      <c r="A4" s="242" t="s">
        <v>42</v>
      </c>
      <c r="B4" s="247" t="s">
        <v>34</v>
      </c>
      <c r="C4" s="247" t="s">
        <v>43</v>
      </c>
      <c r="D4" s="257" t="s">
        <v>1</v>
      </c>
      <c r="E4" s="257" t="s">
        <v>5</v>
      </c>
      <c r="F4" s="257" t="s">
        <v>6</v>
      </c>
      <c r="G4" s="247" t="s">
        <v>2</v>
      </c>
      <c r="H4" s="273" t="s">
        <v>0</v>
      </c>
      <c r="I4" s="275" t="s">
        <v>32</v>
      </c>
      <c r="J4" s="257" t="s">
        <v>3</v>
      </c>
      <c r="K4" s="257"/>
      <c r="L4" s="257"/>
      <c r="M4" s="257"/>
      <c r="N4" s="257"/>
      <c r="O4" s="275" t="s">
        <v>31</v>
      </c>
      <c r="P4" s="245" t="s">
        <v>9</v>
      </c>
      <c r="Q4" s="182"/>
      <c r="R4" s="183"/>
      <c r="S4" s="182"/>
      <c r="T4" s="183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</row>
    <row r="5" spans="1:42" s="184" customFormat="1" ht="12" thickBot="1">
      <c r="A5" s="243"/>
      <c r="B5" s="248"/>
      <c r="C5" s="248"/>
      <c r="D5" s="272"/>
      <c r="E5" s="272"/>
      <c r="F5" s="272"/>
      <c r="G5" s="248"/>
      <c r="H5" s="274"/>
      <c r="I5" s="276"/>
      <c r="J5" s="57">
        <v>1</v>
      </c>
      <c r="K5" s="57">
        <v>2</v>
      </c>
      <c r="L5" s="57">
        <v>3</v>
      </c>
      <c r="M5" s="57">
        <v>4</v>
      </c>
      <c r="N5" s="57" t="s">
        <v>4</v>
      </c>
      <c r="O5" s="276"/>
      <c r="P5" s="246"/>
      <c r="R5" s="185"/>
      <c r="S5" s="182"/>
      <c r="T5" s="183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</row>
    <row r="6" spans="1:42" s="27" customFormat="1" ht="12.75">
      <c r="A6" s="166"/>
      <c r="B6" s="165"/>
      <c r="C6" s="165"/>
      <c r="D6" s="130" t="s">
        <v>53</v>
      </c>
      <c r="E6" s="167"/>
      <c r="F6" s="167"/>
      <c r="G6" s="168"/>
      <c r="H6" s="169"/>
      <c r="I6" s="205"/>
      <c r="J6" s="170"/>
      <c r="K6" s="170"/>
      <c r="L6" s="170"/>
      <c r="M6" s="170"/>
      <c r="N6" s="170"/>
      <c r="O6" s="205"/>
      <c r="P6" s="171"/>
      <c r="Q6" s="4"/>
      <c r="R6" s="5"/>
      <c r="S6" s="14"/>
      <c r="T6" s="15"/>
      <c r="U6" s="28"/>
      <c r="V6" s="28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s="27" customFormat="1" ht="12.75">
      <c r="A7" s="219"/>
      <c r="B7" s="212"/>
      <c r="C7" s="212"/>
      <c r="D7" s="109" t="s">
        <v>111</v>
      </c>
      <c r="E7" s="213"/>
      <c r="F7" s="213"/>
      <c r="G7" s="214"/>
      <c r="H7" s="215"/>
      <c r="I7" s="216"/>
      <c r="J7" s="217"/>
      <c r="K7" s="217"/>
      <c r="L7" s="217"/>
      <c r="M7" s="217"/>
      <c r="N7" s="217"/>
      <c r="O7" s="216"/>
      <c r="P7" s="220"/>
      <c r="Q7" s="4"/>
      <c r="R7" s="5"/>
      <c r="S7" s="14"/>
      <c r="T7" s="15"/>
      <c r="U7" s="28"/>
      <c r="V7" s="28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42" s="27" customFormat="1" ht="12.75">
      <c r="A8" s="94">
        <v>12</v>
      </c>
      <c r="B8" s="44">
        <v>1</v>
      </c>
      <c r="C8" s="92">
        <v>52</v>
      </c>
      <c r="D8" s="33" t="s">
        <v>218</v>
      </c>
      <c r="E8" s="33" t="s">
        <v>141</v>
      </c>
      <c r="F8" s="58">
        <v>32422</v>
      </c>
      <c r="G8" s="102" t="s">
        <v>8</v>
      </c>
      <c r="H8" s="60">
        <v>45</v>
      </c>
      <c r="I8" s="64">
        <v>1.093</v>
      </c>
      <c r="J8" s="44">
        <v>35</v>
      </c>
      <c r="K8" s="114">
        <v>40</v>
      </c>
      <c r="L8" s="44">
        <v>40</v>
      </c>
      <c r="M8" s="217"/>
      <c r="N8" s="44">
        <f>L8</f>
        <v>40</v>
      </c>
      <c r="O8" s="64">
        <f>N8*I8</f>
        <v>43.72</v>
      </c>
      <c r="P8" s="220"/>
      <c r="Q8" s="4"/>
      <c r="R8" s="5"/>
      <c r="S8" s="14"/>
      <c r="T8" s="15"/>
      <c r="U8" s="28"/>
      <c r="V8" s="28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20" s="56" customFormat="1" ht="12.75">
      <c r="A9" s="46">
        <v>5</v>
      </c>
      <c r="B9" s="44">
        <v>2</v>
      </c>
      <c r="C9" s="44">
        <v>52</v>
      </c>
      <c r="D9" s="44" t="s">
        <v>219</v>
      </c>
      <c r="E9" s="44" t="s">
        <v>220</v>
      </c>
      <c r="F9" s="1">
        <v>28104</v>
      </c>
      <c r="G9" s="44" t="s">
        <v>8</v>
      </c>
      <c r="H9" s="2">
        <v>49.9</v>
      </c>
      <c r="I9" s="64">
        <v>1.0016</v>
      </c>
      <c r="J9" s="44">
        <v>35</v>
      </c>
      <c r="K9" s="44">
        <v>40</v>
      </c>
      <c r="L9" s="114">
        <v>42.5</v>
      </c>
      <c r="M9" s="44"/>
      <c r="N9" s="44">
        <f>K9</f>
        <v>40</v>
      </c>
      <c r="O9" s="64">
        <f>N9*I9</f>
        <v>40.064</v>
      </c>
      <c r="P9" s="138"/>
      <c r="R9" s="5"/>
      <c r="T9" s="5"/>
    </row>
    <row r="10" spans="1:20" s="56" customFormat="1" ht="12.75">
      <c r="A10" s="46">
        <v>12</v>
      </c>
      <c r="B10" s="44">
        <v>1</v>
      </c>
      <c r="C10" s="44">
        <v>60</v>
      </c>
      <c r="D10" s="44" t="s">
        <v>225</v>
      </c>
      <c r="E10" s="44" t="s">
        <v>220</v>
      </c>
      <c r="F10" s="1">
        <v>28782</v>
      </c>
      <c r="G10" s="44" t="s">
        <v>8</v>
      </c>
      <c r="H10" s="2">
        <v>59.8</v>
      </c>
      <c r="I10" s="64">
        <v>0.8628</v>
      </c>
      <c r="J10" s="44">
        <v>65</v>
      </c>
      <c r="K10" s="44">
        <v>67.5</v>
      </c>
      <c r="L10" s="114">
        <v>70</v>
      </c>
      <c r="M10" s="44"/>
      <c r="N10" s="44">
        <f>K10</f>
        <v>67.5</v>
      </c>
      <c r="O10" s="64">
        <f>N10*I10</f>
        <v>58.239000000000004</v>
      </c>
      <c r="P10" s="138"/>
      <c r="R10" s="5"/>
      <c r="T10" s="5"/>
    </row>
    <row r="11" spans="1:20" s="56" customFormat="1" ht="12.75">
      <c r="A11" s="46">
        <v>12</v>
      </c>
      <c r="B11" s="44">
        <v>1</v>
      </c>
      <c r="C11" s="44">
        <v>67.5</v>
      </c>
      <c r="D11" s="44" t="s">
        <v>221</v>
      </c>
      <c r="E11" s="44" t="s">
        <v>77</v>
      </c>
      <c r="F11" s="1">
        <v>27841</v>
      </c>
      <c r="G11" s="44" t="s">
        <v>8</v>
      </c>
      <c r="H11" s="2">
        <v>63.1</v>
      </c>
      <c r="I11" s="64">
        <v>0.8257</v>
      </c>
      <c r="J11" s="44">
        <v>35</v>
      </c>
      <c r="K11" s="44">
        <v>40</v>
      </c>
      <c r="L11" s="114">
        <v>42.5</v>
      </c>
      <c r="M11" s="44"/>
      <c r="N11" s="44">
        <f>K11</f>
        <v>40</v>
      </c>
      <c r="O11" s="64">
        <f>N11*I11</f>
        <v>33.028</v>
      </c>
      <c r="P11" s="138"/>
      <c r="R11" s="5"/>
      <c r="T11" s="5"/>
    </row>
    <row r="12" spans="1:20" s="56" customFormat="1" ht="12.75">
      <c r="A12" s="46"/>
      <c r="B12" s="44"/>
      <c r="C12" s="44"/>
      <c r="D12" s="100" t="s">
        <v>112</v>
      </c>
      <c r="E12" s="44"/>
      <c r="F12" s="1"/>
      <c r="G12" s="44"/>
      <c r="H12" s="2"/>
      <c r="I12" s="64"/>
      <c r="J12" s="44"/>
      <c r="K12" s="44"/>
      <c r="L12" s="114"/>
      <c r="M12" s="44"/>
      <c r="N12" s="44"/>
      <c r="O12" s="64"/>
      <c r="P12" s="138"/>
      <c r="R12" s="5"/>
      <c r="T12" s="5"/>
    </row>
    <row r="13" spans="1:20" s="56" customFormat="1" ht="12.75">
      <c r="A13" s="46">
        <v>12</v>
      </c>
      <c r="B13" s="44">
        <v>1</v>
      </c>
      <c r="C13" s="44">
        <v>52</v>
      </c>
      <c r="D13" s="52" t="s">
        <v>223</v>
      </c>
      <c r="E13" s="52" t="s">
        <v>161</v>
      </c>
      <c r="F13" s="58">
        <v>35694</v>
      </c>
      <c r="G13" s="59" t="s">
        <v>37</v>
      </c>
      <c r="H13" s="60">
        <v>51.9</v>
      </c>
      <c r="I13" s="65">
        <v>1.1252</v>
      </c>
      <c r="J13" s="44">
        <v>57.5</v>
      </c>
      <c r="K13" s="44">
        <v>65</v>
      </c>
      <c r="L13" s="114">
        <v>70</v>
      </c>
      <c r="M13" s="44"/>
      <c r="N13" s="44">
        <f>K13</f>
        <v>65</v>
      </c>
      <c r="O13" s="64">
        <f aca="true" t="shared" si="0" ref="O13:O18">N13*I13</f>
        <v>73.138</v>
      </c>
      <c r="P13" s="137"/>
      <c r="R13" s="5"/>
      <c r="T13" s="5"/>
    </row>
    <row r="14" spans="1:42" s="56" customFormat="1" ht="12.75">
      <c r="A14" s="94">
        <v>5</v>
      </c>
      <c r="B14" s="92">
        <v>2</v>
      </c>
      <c r="C14" s="92">
        <v>52</v>
      </c>
      <c r="D14" s="52" t="s">
        <v>224</v>
      </c>
      <c r="E14" s="52" t="s">
        <v>220</v>
      </c>
      <c r="F14" s="58">
        <v>35575</v>
      </c>
      <c r="G14" s="59" t="s">
        <v>37</v>
      </c>
      <c r="H14" s="60">
        <v>51.95</v>
      </c>
      <c r="I14" s="65">
        <v>1.1228</v>
      </c>
      <c r="J14" s="44">
        <v>60</v>
      </c>
      <c r="K14" s="44">
        <v>65</v>
      </c>
      <c r="L14" s="114">
        <v>70</v>
      </c>
      <c r="M14" s="44"/>
      <c r="N14" s="44">
        <f>K14</f>
        <v>65</v>
      </c>
      <c r="O14" s="64">
        <f t="shared" si="0"/>
        <v>72.982</v>
      </c>
      <c r="P14" s="137"/>
      <c r="R14" s="5"/>
      <c r="S14" s="34"/>
      <c r="T14" s="15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</row>
    <row r="15" spans="1:42" s="56" customFormat="1" ht="12.75">
      <c r="A15" s="46">
        <v>4</v>
      </c>
      <c r="B15" s="44">
        <v>3</v>
      </c>
      <c r="C15" s="44">
        <v>52</v>
      </c>
      <c r="D15" s="44" t="s">
        <v>190</v>
      </c>
      <c r="E15" s="44" t="s">
        <v>126</v>
      </c>
      <c r="F15" s="1">
        <v>37094</v>
      </c>
      <c r="G15" s="44" t="s">
        <v>37</v>
      </c>
      <c r="H15" s="2">
        <v>40</v>
      </c>
      <c r="I15" s="64">
        <v>1.6154</v>
      </c>
      <c r="J15" s="44">
        <v>40</v>
      </c>
      <c r="K15" s="44">
        <v>45</v>
      </c>
      <c r="L15" s="44">
        <v>47.5</v>
      </c>
      <c r="M15" s="44"/>
      <c r="N15" s="44">
        <f>L15</f>
        <v>47.5</v>
      </c>
      <c r="O15" s="64">
        <f t="shared" si="0"/>
        <v>76.7315</v>
      </c>
      <c r="P15" s="61"/>
      <c r="R15" s="5"/>
      <c r="T15" s="5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</row>
    <row r="16" spans="1:42" s="56" customFormat="1" ht="12.75">
      <c r="A16" s="46">
        <v>12</v>
      </c>
      <c r="B16" s="44">
        <v>1</v>
      </c>
      <c r="C16" s="44">
        <v>52</v>
      </c>
      <c r="D16" s="44" t="s">
        <v>226</v>
      </c>
      <c r="E16" s="44" t="s">
        <v>227</v>
      </c>
      <c r="F16" s="1">
        <v>35078</v>
      </c>
      <c r="G16" s="44" t="s">
        <v>79</v>
      </c>
      <c r="H16" s="2">
        <v>51.8</v>
      </c>
      <c r="I16" s="64">
        <v>1.0323</v>
      </c>
      <c r="J16" s="44">
        <v>85</v>
      </c>
      <c r="K16" s="44">
        <v>95</v>
      </c>
      <c r="L16" s="114">
        <v>100</v>
      </c>
      <c r="M16" s="44"/>
      <c r="N16" s="44">
        <f>K16</f>
        <v>95</v>
      </c>
      <c r="O16" s="64">
        <f t="shared" si="0"/>
        <v>98.0685</v>
      </c>
      <c r="P16" s="207" t="s">
        <v>117</v>
      </c>
      <c r="R16" s="5"/>
      <c r="T16" s="5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</row>
    <row r="17" spans="1:20" s="56" customFormat="1" ht="12.75">
      <c r="A17" s="46">
        <v>12</v>
      </c>
      <c r="B17" s="44">
        <v>1</v>
      </c>
      <c r="C17" s="44">
        <v>56</v>
      </c>
      <c r="D17" s="52" t="s">
        <v>228</v>
      </c>
      <c r="E17" s="52" t="s">
        <v>227</v>
      </c>
      <c r="F17" s="58">
        <v>30383</v>
      </c>
      <c r="G17" s="59" t="s">
        <v>8</v>
      </c>
      <c r="H17" s="60">
        <v>55.15</v>
      </c>
      <c r="I17" s="65">
        <v>0.8906</v>
      </c>
      <c r="J17" s="44">
        <v>115</v>
      </c>
      <c r="K17" s="44">
        <v>127</v>
      </c>
      <c r="L17" s="44">
        <v>130</v>
      </c>
      <c r="M17" s="44"/>
      <c r="N17" s="44">
        <f>L17</f>
        <v>130</v>
      </c>
      <c r="O17" s="64">
        <f t="shared" si="0"/>
        <v>115.77799999999999</v>
      </c>
      <c r="P17" s="206" t="s">
        <v>116</v>
      </c>
      <c r="R17" s="5"/>
      <c r="T17" s="5"/>
    </row>
    <row r="18" spans="1:20" s="56" customFormat="1" ht="12.75">
      <c r="A18" s="46">
        <v>12</v>
      </c>
      <c r="B18" s="44">
        <v>1</v>
      </c>
      <c r="C18" s="44">
        <v>56</v>
      </c>
      <c r="D18" s="52" t="s">
        <v>222</v>
      </c>
      <c r="E18" s="52" t="s">
        <v>141</v>
      </c>
      <c r="F18" s="58">
        <v>36993</v>
      </c>
      <c r="G18" s="59" t="s">
        <v>37</v>
      </c>
      <c r="H18" s="60">
        <v>53.75</v>
      </c>
      <c r="I18" s="65">
        <v>1.1253</v>
      </c>
      <c r="J18" s="44">
        <v>45</v>
      </c>
      <c r="K18" s="44">
        <v>50</v>
      </c>
      <c r="L18" s="114">
        <v>55</v>
      </c>
      <c r="M18" s="44"/>
      <c r="N18" s="44">
        <f>K18</f>
        <v>50</v>
      </c>
      <c r="O18" s="64">
        <f t="shared" si="0"/>
        <v>56.265</v>
      </c>
      <c r="P18" s="137"/>
      <c r="R18" s="5"/>
      <c r="T18" s="5"/>
    </row>
    <row r="19" spans="1:42" s="56" customFormat="1" ht="12.75">
      <c r="A19" s="94">
        <v>12</v>
      </c>
      <c r="B19" s="92">
        <v>1</v>
      </c>
      <c r="C19" s="92">
        <v>60</v>
      </c>
      <c r="D19" s="52" t="s">
        <v>241</v>
      </c>
      <c r="E19" s="52" t="s">
        <v>242</v>
      </c>
      <c r="F19" s="58">
        <v>31251</v>
      </c>
      <c r="G19" s="59" t="s">
        <v>8</v>
      </c>
      <c r="H19" s="60">
        <v>60</v>
      </c>
      <c r="I19" s="65">
        <v>0.8128</v>
      </c>
      <c r="J19" s="44">
        <v>140</v>
      </c>
      <c r="K19" s="44">
        <v>160</v>
      </c>
      <c r="L19" s="44">
        <v>165</v>
      </c>
      <c r="M19" s="44"/>
      <c r="N19" s="44">
        <f>L19</f>
        <v>165</v>
      </c>
      <c r="O19" s="64">
        <f aca="true" t="shared" si="1" ref="O19:O32">N19*I19</f>
        <v>134.112</v>
      </c>
      <c r="P19" s="206" t="s">
        <v>114</v>
      </c>
      <c r="R19" s="5"/>
      <c r="S19" s="34"/>
      <c r="T19" s="15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</row>
    <row r="20" spans="1:42" s="56" customFormat="1" ht="12.75">
      <c r="A20" s="94">
        <v>12</v>
      </c>
      <c r="B20" s="92">
        <v>1</v>
      </c>
      <c r="C20" s="92">
        <v>60</v>
      </c>
      <c r="D20" s="52" t="s">
        <v>180</v>
      </c>
      <c r="E20" s="52" t="s">
        <v>181</v>
      </c>
      <c r="F20" s="58">
        <v>35809</v>
      </c>
      <c r="G20" s="59" t="s">
        <v>37</v>
      </c>
      <c r="H20" s="60">
        <v>60</v>
      </c>
      <c r="I20" s="65">
        <v>0.9591</v>
      </c>
      <c r="J20" s="44">
        <v>75</v>
      </c>
      <c r="K20" s="44">
        <v>80</v>
      </c>
      <c r="L20" s="114">
        <v>82.5</v>
      </c>
      <c r="M20" s="44"/>
      <c r="N20" s="44">
        <f>K20</f>
        <v>80</v>
      </c>
      <c r="O20" s="64">
        <f t="shared" si="1"/>
        <v>76.728</v>
      </c>
      <c r="P20" s="137"/>
      <c r="R20" s="5"/>
      <c r="S20" s="34"/>
      <c r="T20" s="15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</row>
    <row r="21" spans="1:42" s="56" customFormat="1" ht="12.75">
      <c r="A21" s="94">
        <v>5</v>
      </c>
      <c r="B21" s="92">
        <v>2</v>
      </c>
      <c r="C21" s="92">
        <v>60</v>
      </c>
      <c r="D21" s="52" t="s">
        <v>231</v>
      </c>
      <c r="E21" s="52" t="s">
        <v>220</v>
      </c>
      <c r="F21" s="218" t="s">
        <v>343</v>
      </c>
      <c r="G21" s="59" t="s">
        <v>37</v>
      </c>
      <c r="H21" s="60">
        <v>59.4</v>
      </c>
      <c r="I21" s="65">
        <v>0.9691</v>
      </c>
      <c r="J21" s="44">
        <v>67.5</v>
      </c>
      <c r="K21" s="44">
        <v>72.5</v>
      </c>
      <c r="L21" s="114">
        <v>75</v>
      </c>
      <c r="M21" s="44"/>
      <c r="N21" s="44">
        <f>K21</f>
        <v>72.5</v>
      </c>
      <c r="O21" s="64">
        <f t="shared" si="1"/>
        <v>70.25975</v>
      </c>
      <c r="P21" s="137"/>
      <c r="R21" s="5"/>
      <c r="S21" s="34"/>
      <c r="T21" s="15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2" s="56" customFormat="1" ht="12.75">
      <c r="A22" s="94">
        <v>4</v>
      </c>
      <c r="B22" s="92">
        <v>3</v>
      </c>
      <c r="C22" s="92">
        <v>60</v>
      </c>
      <c r="D22" s="52" t="s">
        <v>230</v>
      </c>
      <c r="E22" s="52" t="s">
        <v>161</v>
      </c>
      <c r="F22" s="58">
        <v>35943</v>
      </c>
      <c r="G22" s="59" t="s">
        <v>37</v>
      </c>
      <c r="H22" s="60">
        <v>57.5</v>
      </c>
      <c r="I22" s="65">
        <v>1.0455</v>
      </c>
      <c r="J22" s="44">
        <v>57.5</v>
      </c>
      <c r="K22" s="44">
        <v>62.5</v>
      </c>
      <c r="L22" s="114">
        <v>67.5</v>
      </c>
      <c r="M22" s="44"/>
      <c r="N22" s="44">
        <f>K22</f>
        <v>62.5</v>
      </c>
      <c r="O22" s="64">
        <f t="shared" si="1"/>
        <v>65.34375</v>
      </c>
      <c r="P22" s="137"/>
      <c r="R22" s="5"/>
      <c r="S22" s="34"/>
      <c r="T22" s="15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1:42" s="56" customFormat="1" ht="12.75">
      <c r="A23" s="94">
        <v>12</v>
      </c>
      <c r="B23" s="92">
        <v>1</v>
      </c>
      <c r="C23" s="92">
        <v>60</v>
      </c>
      <c r="D23" s="52" t="s">
        <v>234</v>
      </c>
      <c r="E23" s="52" t="s">
        <v>235</v>
      </c>
      <c r="F23" s="58">
        <v>35091</v>
      </c>
      <c r="G23" s="59" t="s">
        <v>79</v>
      </c>
      <c r="H23" s="60">
        <v>58.9</v>
      </c>
      <c r="I23" s="65">
        <v>0.8949</v>
      </c>
      <c r="J23" s="44">
        <v>100</v>
      </c>
      <c r="K23" s="44">
        <v>107.5</v>
      </c>
      <c r="L23" s="44">
        <v>112.5</v>
      </c>
      <c r="M23" s="44"/>
      <c r="N23" s="44">
        <f>L23</f>
        <v>112.5</v>
      </c>
      <c r="O23" s="64">
        <f t="shared" si="1"/>
        <v>100.67625000000001</v>
      </c>
      <c r="P23" s="206" t="s">
        <v>113</v>
      </c>
      <c r="R23" s="5"/>
      <c r="S23" s="34"/>
      <c r="T23" s="15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42" s="56" customFormat="1" ht="12.75">
      <c r="A24" s="46">
        <v>12</v>
      </c>
      <c r="B24" s="44">
        <v>1</v>
      </c>
      <c r="C24" s="44">
        <v>67.5</v>
      </c>
      <c r="D24" s="44" t="s">
        <v>240</v>
      </c>
      <c r="E24" s="44" t="s">
        <v>220</v>
      </c>
      <c r="F24" s="1">
        <v>32721</v>
      </c>
      <c r="G24" s="44" t="s">
        <v>35</v>
      </c>
      <c r="H24" s="2">
        <v>65.5</v>
      </c>
      <c r="I24" s="64">
        <v>0.746</v>
      </c>
      <c r="J24" s="44">
        <v>130</v>
      </c>
      <c r="K24" s="44">
        <v>137.5</v>
      </c>
      <c r="L24" s="114">
        <v>142.5</v>
      </c>
      <c r="M24" s="44"/>
      <c r="N24" s="44">
        <f>K24</f>
        <v>137.5</v>
      </c>
      <c r="O24" s="64">
        <f t="shared" si="1"/>
        <v>102.575</v>
      </c>
      <c r="P24" s="138"/>
      <c r="R24" s="5"/>
      <c r="T24" s="5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2" s="56" customFormat="1" ht="12.75">
      <c r="A25" s="94">
        <v>12</v>
      </c>
      <c r="B25" s="92">
        <v>1</v>
      </c>
      <c r="C25" s="92">
        <v>67.5</v>
      </c>
      <c r="D25" s="52" t="s">
        <v>236</v>
      </c>
      <c r="E25" s="52" t="s">
        <v>7</v>
      </c>
      <c r="F25" s="58">
        <v>32527</v>
      </c>
      <c r="G25" s="59" t="s">
        <v>8</v>
      </c>
      <c r="H25" s="60">
        <v>64.35</v>
      </c>
      <c r="I25" s="65">
        <v>0.7591</v>
      </c>
      <c r="J25" s="44">
        <v>100</v>
      </c>
      <c r="K25" s="114">
        <v>105</v>
      </c>
      <c r="L25" s="114">
        <v>110</v>
      </c>
      <c r="M25" s="44"/>
      <c r="N25" s="44">
        <f>J25</f>
        <v>100</v>
      </c>
      <c r="O25" s="64">
        <f t="shared" si="1"/>
        <v>75.91</v>
      </c>
      <c r="P25" s="137"/>
      <c r="R25" s="5"/>
      <c r="S25" s="34"/>
      <c r="T25" s="15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42" s="56" customFormat="1" ht="12.75">
      <c r="A26" s="94">
        <v>5</v>
      </c>
      <c r="B26" s="92">
        <v>2</v>
      </c>
      <c r="C26" s="92">
        <v>67.5</v>
      </c>
      <c r="D26" s="52" t="s">
        <v>233</v>
      </c>
      <c r="E26" s="52" t="s">
        <v>7</v>
      </c>
      <c r="F26" s="58">
        <v>31294</v>
      </c>
      <c r="G26" s="59" t="s">
        <v>8</v>
      </c>
      <c r="H26" s="60">
        <v>64.6</v>
      </c>
      <c r="I26" s="65">
        <v>0.7557</v>
      </c>
      <c r="J26" s="44">
        <v>90</v>
      </c>
      <c r="K26" s="114">
        <v>100</v>
      </c>
      <c r="L26" s="114">
        <v>100</v>
      </c>
      <c r="M26" s="44"/>
      <c r="N26" s="44">
        <f>J26</f>
        <v>90</v>
      </c>
      <c r="O26" s="64">
        <f t="shared" si="1"/>
        <v>68.013</v>
      </c>
      <c r="P26" s="137"/>
      <c r="R26" s="5"/>
      <c r="S26" s="34"/>
      <c r="T26" s="15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</row>
    <row r="27" spans="1:42" s="56" customFormat="1" ht="12.75">
      <c r="A27" s="94">
        <v>4</v>
      </c>
      <c r="B27" s="92">
        <v>3</v>
      </c>
      <c r="C27" s="92">
        <v>67.5</v>
      </c>
      <c r="D27" s="52" t="s">
        <v>229</v>
      </c>
      <c r="E27" s="52" t="s">
        <v>255</v>
      </c>
      <c r="F27" s="58">
        <v>32548</v>
      </c>
      <c r="G27" s="59" t="s">
        <v>8</v>
      </c>
      <c r="H27" s="60">
        <v>62.5</v>
      </c>
      <c r="I27" s="65">
        <v>0.7802</v>
      </c>
      <c r="J27" s="44">
        <v>50</v>
      </c>
      <c r="K27" s="44">
        <v>57.5</v>
      </c>
      <c r="L27" s="44">
        <v>62.5</v>
      </c>
      <c r="M27" s="44"/>
      <c r="N27" s="44">
        <f>L27</f>
        <v>62.5</v>
      </c>
      <c r="O27" s="64">
        <f t="shared" si="1"/>
        <v>48.7625</v>
      </c>
      <c r="P27" s="137"/>
      <c r="R27" s="5"/>
      <c r="S27" s="34"/>
      <c r="T27" s="15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</row>
    <row r="28" spans="1:42" s="56" customFormat="1" ht="12.75">
      <c r="A28" s="94">
        <v>12</v>
      </c>
      <c r="B28" s="92">
        <v>1</v>
      </c>
      <c r="C28" s="92">
        <v>67.5</v>
      </c>
      <c r="D28" s="52" t="s">
        <v>184</v>
      </c>
      <c r="E28" s="52" t="s">
        <v>181</v>
      </c>
      <c r="F28" s="58">
        <v>35726</v>
      </c>
      <c r="G28" s="59" t="s">
        <v>37</v>
      </c>
      <c r="H28" s="60">
        <v>67.5</v>
      </c>
      <c r="I28" s="65">
        <v>0.8564</v>
      </c>
      <c r="J28" s="44">
        <v>87.5</v>
      </c>
      <c r="K28" s="114">
        <v>92.5</v>
      </c>
      <c r="L28" s="44">
        <v>92.5</v>
      </c>
      <c r="M28" s="44"/>
      <c r="N28" s="44">
        <f>L28</f>
        <v>92.5</v>
      </c>
      <c r="O28" s="64">
        <f t="shared" si="1"/>
        <v>79.217</v>
      </c>
      <c r="P28" s="137"/>
      <c r="R28" s="5"/>
      <c r="S28" s="34"/>
      <c r="T28" s="15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</row>
    <row r="29" spans="1:42" s="56" customFormat="1" ht="12.75">
      <c r="A29" s="94">
        <v>5</v>
      </c>
      <c r="B29" s="92">
        <v>2</v>
      </c>
      <c r="C29" s="92">
        <v>67.5</v>
      </c>
      <c r="D29" s="52" t="s">
        <v>232</v>
      </c>
      <c r="E29" s="52" t="s">
        <v>141</v>
      </c>
      <c r="F29" s="58">
        <v>35568</v>
      </c>
      <c r="G29" s="59" t="s">
        <v>37</v>
      </c>
      <c r="H29" s="186">
        <v>67.15</v>
      </c>
      <c r="I29" s="65">
        <v>0.8599</v>
      </c>
      <c r="J29" s="44">
        <v>75</v>
      </c>
      <c r="K29" s="44">
        <v>80</v>
      </c>
      <c r="L29" s="114">
        <v>85</v>
      </c>
      <c r="M29" s="44"/>
      <c r="N29" s="44">
        <f>K29</f>
        <v>80</v>
      </c>
      <c r="O29" s="64">
        <f t="shared" si="1"/>
        <v>68.792</v>
      </c>
      <c r="P29" s="137"/>
      <c r="R29" s="5"/>
      <c r="S29" s="34"/>
      <c r="T29" s="15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s="56" customFormat="1" ht="12.75">
      <c r="A30" s="94">
        <v>12</v>
      </c>
      <c r="B30" s="92">
        <v>1</v>
      </c>
      <c r="C30" s="92">
        <v>67.5</v>
      </c>
      <c r="D30" s="52" t="s">
        <v>237</v>
      </c>
      <c r="E30" s="52" t="s">
        <v>124</v>
      </c>
      <c r="F30" s="58">
        <v>35384</v>
      </c>
      <c r="G30" s="59" t="s">
        <v>79</v>
      </c>
      <c r="H30" s="60">
        <v>65.9</v>
      </c>
      <c r="I30" s="65">
        <v>0.8382</v>
      </c>
      <c r="J30" s="44">
        <v>102.5</v>
      </c>
      <c r="K30" s="44">
        <v>107.5</v>
      </c>
      <c r="L30" s="114">
        <v>112.5</v>
      </c>
      <c r="M30" s="44"/>
      <c r="N30" s="44">
        <f>K30</f>
        <v>107.5</v>
      </c>
      <c r="O30" s="64">
        <f t="shared" si="1"/>
        <v>90.1065</v>
      </c>
      <c r="P30" s="137"/>
      <c r="R30" s="5"/>
      <c r="S30" s="34"/>
      <c r="T30" s="15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s="56" customFormat="1" ht="12.75">
      <c r="A31" s="94">
        <v>12</v>
      </c>
      <c r="B31" s="92">
        <v>1</v>
      </c>
      <c r="C31" s="92">
        <v>67.5</v>
      </c>
      <c r="D31" s="52" t="s">
        <v>239</v>
      </c>
      <c r="E31" s="52" t="s">
        <v>108</v>
      </c>
      <c r="F31" s="58">
        <v>34173</v>
      </c>
      <c r="G31" s="59" t="s">
        <v>36</v>
      </c>
      <c r="H31" s="60">
        <v>65.9</v>
      </c>
      <c r="I31" s="65">
        <v>0.7715</v>
      </c>
      <c r="J31" s="44">
        <v>120</v>
      </c>
      <c r="K31" s="114">
        <v>125</v>
      </c>
      <c r="L31" s="114">
        <v>125</v>
      </c>
      <c r="M31" s="44"/>
      <c r="N31" s="44">
        <f>J31</f>
        <v>120</v>
      </c>
      <c r="O31" s="64">
        <f t="shared" si="1"/>
        <v>92.58</v>
      </c>
      <c r="P31" s="137"/>
      <c r="R31" s="5"/>
      <c r="S31" s="34"/>
      <c r="T31" s="15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</row>
    <row r="32" spans="1:42" s="56" customFormat="1" ht="12.75">
      <c r="A32" s="94">
        <v>5</v>
      </c>
      <c r="B32" s="92">
        <v>2</v>
      </c>
      <c r="C32" s="92">
        <v>67.5</v>
      </c>
      <c r="D32" s="52" t="s">
        <v>238</v>
      </c>
      <c r="E32" s="52" t="s">
        <v>141</v>
      </c>
      <c r="F32" s="58">
        <v>34564</v>
      </c>
      <c r="G32" s="59" t="s">
        <v>36</v>
      </c>
      <c r="H32" s="60">
        <v>66.2</v>
      </c>
      <c r="I32" s="65">
        <v>0.783</v>
      </c>
      <c r="J32" s="114">
        <v>115</v>
      </c>
      <c r="K32" s="44">
        <v>115</v>
      </c>
      <c r="L32" s="114">
        <v>117.5</v>
      </c>
      <c r="M32" s="44"/>
      <c r="N32" s="44">
        <f>K32</f>
        <v>115</v>
      </c>
      <c r="O32" s="64">
        <f t="shared" si="1"/>
        <v>90.045</v>
      </c>
      <c r="P32" s="137"/>
      <c r="R32" s="5"/>
      <c r="S32" s="34"/>
      <c r="T32" s="15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</row>
    <row r="33" spans="1:42" s="56" customFormat="1" ht="12.75">
      <c r="A33" s="46">
        <v>12</v>
      </c>
      <c r="B33" s="44">
        <v>1</v>
      </c>
      <c r="C33" s="92">
        <v>75</v>
      </c>
      <c r="D33" s="44" t="s">
        <v>248</v>
      </c>
      <c r="E33" s="44" t="s">
        <v>178</v>
      </c>
      <c r="F33" s="1">
        <v>33560</v>
      </c>
      <c r="G33" s="44" t="s">
        <v>35</v>
      </c>
      <c r="H33" s="2">
        <v>72.6</v>
      </c>
      <c r="I33" s="64">
        <v>0.6956</v>
      </c>
      <c r="J33" s="44">
        <v>130</v>
      </c>
      <c r="K33" s="44">
        <v>140</v>
      </c>
      <c r="L33" s="114">
        <v>147.5</v>
      </c>
      <c r="M33" s="44"/>
      <c r="N33" s="44">
        <f>K33</f>
        <v>140</v>
      </c>
      <c r="O33" s="64">
        <f aca="true" t="shared" si="2" ref="O33:O46">N33*I33</f>
        <v>97.384</v>
      </c>
      <c r="P33" s="138"/>
      <c r="R33" s="5"/>
      <c r="T33" s="5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s="56" customFormat="1" ht="12.75">
      <c r="A34" s="187">
        <v>5</v>
      </c>
      <c r="B34" s="188">
        <v>2</v>
      </c>
      <c r="C34" s="92">
        <v>75</v>
      </c>
      <c r="D34" s="52" t="s">
        <v>252</v>
      </c>
      <c r="E34" s="52" t="s">
        <v>220</v>
      </c>
      <c r="F34" s="189">
        <v>33993</v>
      </c>
      <c r="G34" s="59" t="s">
        <v>35</v>
      </c>
      <c r="H34" s="60">
        <v>74.6</v>
      </c>
      <c r="I34" s="190">
        <v>0.6873</v>
      </c>
      <c r="J34" s="191">
        <v>117.5</v>
      </c>
      <c r="K34" s="191">
        <v>125</v>
      </c>
      <c r="L34" s="191">
        <v>0</v>
      </c>
      <c r="M34" s="191"/>
      <c r="N34" s="188">
        <f>K34</f>
        <v>125</v>
      </c>
      <c r="O34" s="64">
        <f t="shared" si="2"/>
        <v>85.91250000000001</v>
      </c>
      <c r="P34" s="192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</row>
    <row r="35" spans="1:42" s="56" customFormat="1" ht="12.75">
      <c r="A35" s="46">
        <v>12</v>
      </c>
      <c r="B35" s="44">
        <v>1</v>
      </c>
      <c r="C35" s="92">
        <v>75</v>
      </c>
      <c r="D35" s="44" t="s">
        <v>151</v>
      </c>
      <c r="E35" s="44" t="s">
        <v>152</v>
      </c>
      <c r="F35" s="1">
        <v>24152</v>
      </c>
      <c r="G35" s="44" t="s">
        <v>98</v>
      </c>
      <c r="H35" s="2">
        <v>72.8</v>
      </c>
      <c r="I35" s="64">
        <v>0.7431</v>
      </c>
      <c r="J35" s="44">
        <v>125</v>
      </c>
      <c r="K35" s="44">
        <v>132.5</v>
      </c>
      <c r="L35" s="44">
        <v>140</v>
      </c>
      <c r="M35" s="44"/>
      <c r="N35" s="44">
        <f>L35</f>
        <v>140</v>
      </c>
      <c r="O35" s="64">
        <f t="shared" si="2"/>
        <v>104.03399999999999</v>
      </c>
      <c r="P35" s="138"/>
      <c r="R35" s="5"/>
      <c r="T35" s="5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</row>
    <row r="36" spans="1:42" s="56" customFormat="1" ht="12.75">
      <c r="A36" s="94">
        <v>5</v>
      </c>
      <c r="B36" s="92">
        <v>2</v>
      </c>
      <c r="C36" s="92">
        <v>75</v>
      </c>
      <c r="D36" s="52" t="s">
        <v>244</v>
      </c>
      <c r="E36" s="52" t="s">
        <v>220</v>
      </c>
      <c r="F36" s="58">
        <v>23375</v>
      </c>
      <c r="G36" s="59" t="s">
        <v>98</v>
      </c>
      <c r="H36" s="60">
        <v>69.15</v>
      </c>
      <c r="I36" s="65">
        <v>0.8124</v>
      </c>
      <c r="J36" s="44">
        <v>92.5</v>
      </c>
      <c r="K36" s="44">
        <v>97.5</v>
      </c>
      <c r="L36" s="114">
        <v>102.5</v>
      </c>
      <c r="M36" s="44"/>
      <c r="N36" s="44">
        <f>K36</f>
        <v>97.5</v>
      </c>
      <c r="O36" s="64">
        <f t="shared" si="2"/>
        <v>79.209</v>
      </c>
      <c r="P36" s="137"/>
      <c r="R36" s="5"/>
      <c r="S36" s="34"/>
      <c r="T36" s="15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</row>
    <row r="37" spans="1:42" s="56" customFormat="1" ht="12.75">
      <c r="A37" s="46">
        <v>12</v>
      </c>
      <c r="B37" s="44">
        <v>1</v>
      </c>
      <c r="C37" s="92">
        <v>75</v>
      </c>
      <c r="D37" s="44" t="s">
        <v>249</v>
      </c>
      <c r="E37" s="44" t="s">
        <v>250</v>
      </c>
      <c r="F37" s="1">
        <v>31686</v>
      </c>
      <c r="G37" s="44" t="s">
        <v>8</v>
      </c>
      <c r="H37" s="2">
        <v>73.2</v>
      </c>
      <c r="I37" s="64">
        <v>0.6774</v>
      </c>
      <c r="J37" s="44">
        <v>130</v>
      </c>
      <c r="K37" s="114">
        <v>135</v>
      </c>
      <c r="L37" s="114">
        <v>135</v>
      </c>
      <c r="M37" s="44"/>
      <c r="N37" s="44">
        <f>J37</f>
        <v>130</v>
      </c>
      <c r="O37" s="64">
        <f t="shared" si="2"/>
        <v>88.062</v>
      </c>
      <c r="P37" s="138"/>
      <c r="R37" s="5"/>
      <c r="T37" s="5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42" s="56" customFormat="1" ht="12.75">
      <c r="A38" s="94">
        <v>5</v>
      </c>
      <c r="B38" s="92">
        <v>2</v>
      </c>
      <c r="C38" s="92">
        <v>75</v>
      </c>
      <c r="D38" s="52" t="s">
        <v>251</v>
      </c>
      <c r="E38" s="52" t="s">
        <v>7</v>
      </c>
      <c r="F38" s="58">
        <v>31993</v>
      </c>
      <c r="G38" s="59" t="s">
        <v>8</v>
      </c>
      <c r="H38" s="60">
        <v>73.5</v>
      </c>
      <c r="I38" s="65">
        <v>0.6752</v>
      </c>
      <c r="J38" s="44">
        <v>120</v>
      </c>
      <c r="K38" s="114">
        <v>130</v>
      </c>
      <c r="L38" s="114">
        <v>130</v>
      </c>
      <c r="M38" s="44"/>
      <c r="N38" s="44">
        <f>J38</f>
        <v>120</v>
      </c>
      <c r="O38" s="64">
        <f t="shared" si="2"/>
        <v>81.024</v>
      </c>
      <c r="P38" s="137"/>
      <c r="R38" s="5"/>
      <c r="S38" s="34"/>
      <c r="T38" s="15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1:42" s="56" customFormat="1" ht="12.75">
      <c r="A39" s="94">
        <v>4</v>
      </c>
      <c r="B39" s="92">
        <v>3</v>
      </c>
      <c r="C39" s="92">
        <v>75</v>
      </c>
      <c r="D39" s="33" t="s">
        <v>243</v>
      </c>
      <c r="E39" s="52" t="s">
        <v>7</v>
      </c>
      <c r="F39" s="58">
        <v>30826</v>
      </c>
      <c r="G39" s="59" t="s">
        <v>8</v>
      </c>
      <c r="H39" s="60">
        <v>74.6</v>
      </c>
      <c r="I39" s="65">
        <v>0.6673</v>
      </c>
      <c r="J39" s="44">
        <v>110</v>
      </c>
      <c r="K39" s="44">
        <v>117.5</v>
      </c>
      <c r="L39" s="114">
        <v>125</v>
      </c>
      <c r="M39" s="44"/>
      <c r="N39" s="44">
        <f>K39</f>
        <v>117.5</v>
      </c>
      <c r="O39" s="64">
        <f t="shared" si="2"/>
        <v>78.40775000000001</v>
      </c>
      <c r="P39" s="137"/>
      <c r="R39" s="5"/>
      <c r="S39" s="34"/>
      <c r="T39" s="15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</row>
    <row r="40" spans="1:42" s="56" customFormat="1" ht="12.75">
      <c r="A40" s="187">
        <v>3</v>
      </c>
      <c r="B40" s="188">
        <v>4</v>
      </c>
      <c r="C40" s="92">
        <v>75</v>
      </c>
      <c r="D40" s="52" t="s">
        <v>254</v>
      </c>
      <c r="E40" s="52" t="s">
        <v>255</v>
      </c>
      <c r="F40" s="189">
        <v>28401</v>
      </c>
      <c r="G40" s="59" t="s">
        <v>8</v>
      </c>
      <c r="H40" s="60">
        <v>73.5</v>
      </c>
      <c r="I40" s="190">
        <v>0.6752</v>
      </c>
      <c r="J40" s="191">
        <v>60</v>
      </c>
      <c r="K40" s="191">
        <v>65</v>
      </c>
      <c r="L40" s="191">
        <v>67.5</v>
      </c>
      <c r="M40" s="191"/>
      <c r="N40" s="188">
        <f>L40</f>
        <v>67.5</v>
      </c>
      <c r="O40" s="64">
        <f t="shared" si="2"/>
        <v>45.576</v>
      </c>
      <c r="P40" s="192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</row>
    <row r="41" spans="1:42" s="56" customFormat="1" ht="12.75">
      <c r="A41" s="94">
        <v>12</v>
      </c>
      <c r="B41" s="92">
        <v>1</v>
      </c>
      <c r="C41" s="92">
        <v>75</v>
      </c>
      <c r="D41" s="52" t="s">
        <v>245</v>
      </c>
      <c r="E41" s="52" t="s">
        <v>220</v>
      </c>
      <c r="F41" s="58">
        <v>35669</v>
      </c>
      <c r="G41" s="59" t="s">
        <v>37</v>
      </c>
      <c r="H41" s="60">
        <v>71.15</v>
      </c>
      <c r="I41" s="65">
        <v>0.8179</v>
      </c>
      <c r="J41" s="44">
        <v>95</v>
      </c>
      <c r="K41" s="44">
        <v>100</v>
      </c>
      <c r="L41" s="114">
        <v>105</v>
      </c>
      <c r="M41" s="44"/>
      <c r="N41" s="44">
        <f>K41</f>
        <v>100</v>
      </c>
      <c r="O41" s="64">
        <f t="shared" si="2"/>
        <v>81.78999999999999</v>
      </c>
      <c r="P41" s="137"/>
      <c r="R41" s="5"/>
      <c r="S41" s="34"/>
      <c r="T41" s="15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</row>
    <row r="42" spans="1:42" ht="12.75">
      <c r="A42" s="46">
        <v>5</v>
      </c>
      <c r="B42" s="44">
        <v>2</v>
      </c>
      <c r="C42" s="92">
        <v>75</v>
      </c>
      <c r="D42" s="44" t="s">
        <v>247</v>
      </c>
      <c r="E42" s="44" t="s">
        <v>152</v>
      </c>
      <c r="F42" s="1">
        <v>35552</v>
      </c>
      <c r="G42" s="44" t="s">
        <v>37</v>
      </c>
      <c r="H42" s="2">
        <v>72</v>
      </c>
      <c r="I42" s="64">
        <v>0.8103</v>
      </c>
      <c r="J42" s="44">
        <v>75</v>
      </c>
      <c r="K42" s="44">
        <v>80</v>
      </c>
      <c r="L42" s="114">
        <v>85</v>
      </c>
      <c r="M42" s="44"/>
      <c r="N42" s="44">
        <f>K42</f>
        <v>80</v>
      </c>
      <c r="O42" s="64">
        <f t="shared" si="2"/>
        <v>64.824</v>
      </c>
      <c r="P42" s="138"/>
      <c r="Q42" s="56"/>
      <c r="R42" s="5"/>
      <c r="S42" s="56"/>
      <c r="T42" s="5"/>
      <c r="U42" s="56"/>
      <c r="V42" s="56"/>
      <c r="W42" s="56"/>
      <c r="X42" s="56"/>
      <c r="Y42" s="56"/>
      <c r="Z42" s="56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43" spans="1:16" ht="12.75">
      <c r="A43" s="187">
        <v>12</v>
      </c>
      <c r="B43" s="188">
        <v>1</v>
      </c>
      <c r="C43" s="92">
        <v>75</v>
      </c>
      <c r="D43" s="52" t="s">
        <v>256</v>
      </c>
      <c r="E43" s="52" t="s">
        <v>152</v>
      </c>
      <c r="F43" s="189">
        <v>34945</v>
      </c>
      <c r="G43" s="59" t="s">
        <v>79</v>
      </c>
      <c r="H43" s="60">
        <v>70.75</v>
      </c>
      <c r="I43" s="190">
        <v>0.7521</v>
      </c>
      <c r="J43" s="191">
        <v>100</v>
      </c>
      <c r="K43" s="191">
        <v>105</v>
      </c>
      <c r="L43" s="191">
        <v>110</v>
      </c>
      <c r="M43" s="191"/>
      <c r="N43" s="188">
        <f>L43</f>
        <v>110</v>
      </c>
      <c r="O43" s="64">
        <f t="shared" si="2"/>
        <v>82.731</v>
      </c>
      <c r="P43" s="192"/>
    </row>
    <row r="44" spans="1:16" ht="12.75">
      <c r="A44" s="187">
        <v>0</v>
      </c>
      <c r="B44" s="188" t="s">
        <v>110</v>
      </c>
      <c r="C44" s="92">
        <v>75</v>
      </c>
      <c r="D44" s="188" t="s">
        <v>257</v>
      </c>
      <c r="E44" s="188" t="s">
        <v>126</v>
      </c>
      <c r="F44" s="189">
        <v>35156</v>
      </c>
      <c r="G44" s="188" t="s">
        <v>79</v>
      </c>
      <c r="H44" s="194">
        <v>73.3</v>
      </c>
      <c r="I44" s="190">
        <v>0.7647</v>
      </c>
      <c r="J44" s="114">
        <v>102.5</v>
      </c>
      <c r="K44" s="114">
        <v>102.5</v>
      </c>
      <c r="L44" s="114">
        <v>102.5</v>
      </c>
      <c r="M44" s="191"/>
      <c r="N44" s="188">
        <v>0</v>
      </c>
      <c r="O44" s="64">
        <f t="shared" si="2"/>
        <v>0</v>
      </c>
      <c r="P44" s="192"/>
    </row>
    <row r="45" spans="1:16" ht="12.75">
      <c r="A45" s="187">
        <v>12</v>
      </c>
      <c r="B45" s="188">
        <v>1</v>
      </c>
      <c r="C45" s="92">
        <v>75</v>
      </c>
      <c r="D45" s="52" t="s">
        <v>253</v>
      </c>
      <c r="E45" s="52" t="s">
        <v>220</v>
      </c>
      <c r="F45" s="189">
        <v>34209</v>
      </c>
      <c r="G45" s="59" t="s">
        <v>36</v>
      </c>
      <c r="H45" s="60">
        <v>74</v>
      </c>
      <c r="I45" s="190">
        <v>0.6985</v>
      </c>
      <c r="J45" s="191">
        <v>130</v>
      </c>
      <c r="K45" s="114">
        <v>140</v>
      </c>
      <c r="L45" s="114">
        <v>140</v>
      </c>
      <c r="M45" s="191"/>
      <c r="N45" s="188">
        <f>J45</f>
        <v>130</v>
      </c>
      <c r="O45" s="64">
        <f t="shared" si="2"/>
        <v>90.805</v>
      </c>
      <c r="P45" s="192"/>
    </row>
    <row r="46" spans="1:42" ht="12.75">
      <c r="A46" s="94">
        <v>5</v>
      </c>
      <c r="B46" s="92">
        <v>2</v>
      </c>
      <c r="C46" s="92">
        <v>75</v>
      </c>
      <c r="D46" s="52" t="s">
        <v>246</v>
      </c>
      <c r="E46" s="52" t="s">
        <v>220</v>
      </c>
      <c r="F46" s="58">
        <v>34344</v>
      </c>
      <c r="G46" s="59" t="s">
        <v>36</v>
      </c>
      <c r="H46" s="60">
        <v>74.2</v>
      </c>
      <c r="I46" s="65">
        <v>0.6969</v>
      </c>
      <c r="J46" s="44">
        <v>95</v>
      </c>
      <c r="K46" s="114">
        <v>100</v>
      </c>
      <c r="L46" s="44">
        <v>100</v>
      </c>
      <c r="M46" s="44"/>
      <c r="N46" s="44">
        <f>L46</f>
        <v>100</v>
      </c>
      <c r="O46" s="64">
        <f t="shared" si="2"/>
        <v>69.69</v>
      </c>
      <c r="P46" s="137"/>
      <c r="Q46" s="56"/>
      <c r="R46" s="5"/>
      <c r="S46" s="34"/>
      <c r="T46" s="15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1:16" ht="12.75">
      <c r="A47" s="187">
        <v>12</v>
      </c>
      <c r="B47" s="188">
        <v>1</v>
      </c>
      <c r="C47" s="52">
        <v>82.5</v>
      </c>
      <c r="D47" s="188" t="s">
        <v>262</v>
      </c>
      <c r="E47" s="188" t="s">
        <v>220</v>
      </c>
      <c r="F47" s="189">
        <v>32962</v>
      </c>
      <c r="G47" s="188" t="s">
        <v>35</v>
      </c>
      <c r="H47" s="194">
        <v>80.8</v>
      </c>
      <c r="I47" s="190">
        <v>0.6347</v>
      </c>
      <c r="J47" s="114">
        <v>145</v>
      </c>
      <c r="K47" s="114">
        <v>145</v>
      </c>
      <c r="L47" s="191">
        <v>145</v>
      </c>
      <c r="M47" s="191"/>
      <c r="N47" s="188">
        <f>L47</f>
        <v>145</v>
      </c>
      <c r="O47" s="64">
        <f aca="true" t="shared" si="3" ref="O47:O61">N47*I47</f>
        <v>92.03150000000001</v>
      </c>
      <c r="P47" s="192"/>
    </row>
    <row r="48" spans="1:16" ht="12.75">
      <c r="A48" s="187">
        <v>12</v>
      </c>
      <c r="B48" s="188">
        <v>1</v>
      </c>
      <c r="C48" s="52">
        <v>82.5</v>
      </c>
      <c r="D48" s="188" t="s">
        <v>273</v>
      </c>
      <c r="E48" s="188" t="s">
        <v>274</v>
      </c>
      <c r="F48" s="189">
        <v>25193</v>
      </c>
      <c r="G48" s="188" t="s">
        <v>49</v>
      </c>
      <c r="H48" s="194">
        <v>81</v>
      </c>
      <c r="I48" s="190">
        <v>0.6467</v>
      </c>
      <c r="J48" s="191">
        <v>125</v>
      </c>
      <c r="K48" s="191">
        <v>132.5</v>
      </c>
      <c r="L48" s="114">
        <v>135</v>
      </c>
      <c r="M48" s="191"/>
      <c r="N48" s="188">
        <f>K48</f>
        <v>132.5</v>
      </c>
      <c r="O48" s="64">
        <f t="shared" si="3"/>
        <v>85.68775000000001</v>
      </c>
      <c r="P48" s="192"/>
    </row>
    <row r="49" spans="1:16" ht="12.75">
      <c r="A49" s="187">
        <v>12</v>
      </c>
      <c r="B49" s="188">
        <v>1</v>
      </c>
      <c r="C49" s="52">
        <v>82.5</v>
      </c>
      <c r="D49" s="188" t="s">
        <v>272</v>
      </c>
      <c r="E49" s="188" t="s">
        <v>152</v>
      </c>
      <c r="F49" s="189">
        <v>24373</v>
      </c>
      <c r="G49" s="188" t="s">
        <v>98</v>
      </c>
      <c r="H49" s="194">
        <v>82.5</v>
      </c>
      <c r="I49" s="190">
        <v>0.662</v>
      </c>
      <c r="J49" s="191">
        <v>132.5</v>
      </c>
      <c r="K49" s="114">
        <v>137.5</v>
      </c>
      <c r="L49" s="114">
        <v>140</v>
      </c>
      <c r="M49" s="191"/>
      <c r="N49" s="188">
        <f>J49</f>
        <v>132.5</v>
      </c>
      <c r="O49" s="64">
        <f t="shared" si="3"/>
        <v>87.715</v>
      </c>
      <c r="P49" s="192"/>
    </row>
    <row r="50" spans="1:16" ht="12.75">
      <c r="A50" s="187">
        <v>5</v>
      </c>
      <c r="B50" s="188">
        <v>2</v>
      </c>
      <c r="C50" s="52">
        <v>82.5</v>
      </c>
      <c r="D50" s="188" t="s">
        <v>266</v>
      </c>
      <c r="E50" s="188" t="s">
        <v>141</v>
      </c>
      <c r="F50" s="189">
        <v>23690</v>
      </c>
      <c r="G50" s="188" t="s">
        <v>98</v>
      </c>
      <c r="H50" s="194">
        <v>79.1</v>
      </c>
      <c r="I50" s="190">
        <v>0.7129</v>
      </c>
      <c r="J50" s="191">
        <v>125</v>
      </c>
      <c r="K50" s="114">
        <v>130</v>
      </c>
      <c r="L50" s="114">
        <v>130</v>
      </c>
      <c r="M50" s="191"/>
      <c r="N50" s="188">
        <f>J50</f>
        <v>125</v>
      </c>
      <c r="O50" s="64">
        <f t="shared" si="3"/>
        <v>89.1125</v>
      </c>
      <c r="P50" s="192"/>
    </row>
    <row r="51" spans="1:16" ht="12.75">
      <c r="A51" s="187">
        <v>0</v>
      </c>
      <c r="B51" s="188" t="s">
        <v>110</v>
      </c>
      <c r="C51" s="52">
        <v>82.5</v>
      </c>
      <c r="D51" s="188" t="s">
        <v>275</v>
      </c>
      <c r="E51" s="188" t="s">
        <v>106</v>
      </c>
      <c r="F51" s="189">
        <v>23530</v>
      </c>
      <c r="G51" s="188" t="s">
        <v>98</v>
      </c>
      <c r="H51" s="194">
        <v>77.6</v>
      </c>
      <c r="I51" s="190">
        <v>0.723</v>
      </c>
      <c r="J51" s="114">
        <v>120</v>
      </c>
      <c r="K51" s="114">
        <v>0</v>
      </c>
      <c r="L51" s="114">
        <v>0</v>
      </c>
      <c r="M51" s="191"/>
      <c r="N51" s="188">
        <v>0</v>
      </c>
      <c r="O51" s="64">
        <f t="shared" si="3"/>
        <v>0</v>
      </c>
      <c r="P51" s="192"/>
    </row>
    <row r="52" spans="1:16" ht="12.75">
      <c r="A52" s="187">
        <v>12</v>
      </c>
      <c r="B52" s="188">
        <v>1</v>
      </c>
      <c r="C52" s="52">
        <v>82.5</v>
      </c>
      <c r="D52" s="188" t="s">
        <v>264</v>
      </c>
      <c r="E52" s="188" t="s">
        <v>124</v>
      </c>
      <c r="F52" s="189">
        <v>13009</v>
      </c>
      <c r="G52" s="188" t="s">
        <v>265</v>
      </c>
      <c r="H52" s="194">
        <v>79.05</v>
      </c>
      <c r="I52" s="190">
        <v>1.3306</v>
      </c>
      <c r="J52" s="191">
        <v>95</v>
      </c>
      <c r="K52" s="191">
        <v>100</v>
      </c>
      <c r="L52" s="114">
        <v>102.5</v>
      </c>
      <c r="M52" s="191"/>
      <c r="N52" s="188">
        <f>K52</f>
        <v>100</v>
      </c>
      <c r="O52" s="64">
        <f t="shared" si="3"/>
        <v>133.06</v>
      </c>
      <c r="P52" s="192" t="s">
        <v>344</v>
      </c>
    </row>
    <row r="53" spans="1:16" ht="12.75">
      <c r="A53" s="187">
        <v>12</v>
      </c>
      <c r="B53" s="188">
        <v>1</v>
      </c>
      <c r="C53" s="52">
        <v>82.5</v>
      </c>
      <c r="D53" s="188" t="s">
        <v>263</v>
      </c>
      <c r="E53" s="188" t="s">
        <v>73</v>
      </c>
      <c r="F53" s="189">
        <v>30880</v>
      </c>
      <c r="G53" s="188" t="s">
        <v>8</v>
      </c>
      <c r="H53" s="194">
        <v>80.6</v>
      </c>
      <c r="I53" s="190">
        <v>0.6295</v>
      </c>
      <c r="J53" s="191">
        <v>160</v>
      </c>
      <c r="K53" s="191">
        <v>165</v>
      </c>
      <c r="L53" s="114">
        <v>172.5</v>
      </c>
      <c r="M53" s="191"/>
      <c r="N53" s="188">
        <f>K53</f>
        <v>165</v>
      </c>
      <c r="O53" s="64">
        <f t="shared" si="3"/>
        <v>103.86749999999999</v>
      </c>
      <c r="P53" s="192"/>
    </row>
    <row r="54" spans="1:16" ht="12.75">
      <c r="A54" s="187">
        <v>5</v>
      </c>
      <c r="B54" s="188">
        <v>2</v>
      </c>
      <c r="C54" s="52">
        <v>82.5</v>
      </c>
      <c r="D54" s="188" t="s">
        <v>270</v>
      </c>
      <c r="E54" s="188" t="s">
        <v>271</v>
      </c>
      <c r="F54" s="189">
        <v>30392</v>
      </c>
      <c r="G54" s="188" t="s">
        <v>8</v>
      </c>
      <c r="H54" s="194">
        <v>81.55</v>
      </c>
      <c r="I54" s="190">
        <v>0.6241</v>
      </c>
      <c r="J54" s="191">
        <v>150</v>
      </c>
      <c r="K54" s="114">
        <v>155</v>
      </c>
      <c r="L54" s="114">
        <v>155</v>
      </c>
      <c r="M54" s="191"/>
      <c r="N54" s="188">
        <f>J54</f>
        <v>150</v>
      </c>
      <c r="O54" s="64">
        <f t="shared" si="3"/>
        <v>93.615</v>
      </c>
      <c r="P54" s="192"/>
    </row>
    <row r="55" spans="1:16" ht="12.75">
      <c r="A55" s="187">
        <v>4</v>
      </c>
      <c r="B55" s="188">
        <v>3</v>
      </c>
      <c r="C55" s="52">
        <v>82.5</v>
      </c>
      <c r="D55" s="188" t="s">
        <v>268</v>
      </c>
      <c r="E55" s="188" t="s">
        <v>152</v>
      </c>
      <c r="F55" s="189">
        <v>27932</v>
      </c>
      <c r="G55" s="188" t="s">
        <v>8</v>
      </c>
      <c r="H55" s="194">
        <v>82.5</v>
      </c>
      <c r="I55" s="190">
        <v>0.6193</v>
      </c>
      <c r="J55" s="191">
        <v>140</v>
      </c>
      <c r="K55" s="114">
        <v>145</v>
      </c>
      <c r="L55" s="114">
        <v>145</v>
      </c>
      <c r="M55" s="191"/>
      <c r="N55" s="188">
        <f>J55</f>
        <v>140</v>
      </c>
      <c r="O55" s="64">
        <f t="shared" si="3"/>
        <v>86.702</v>
      </c>
      <c r="P55" s="192"/>
    </row>
    <row r="56" spans="1:16" ht="12.75">
      <c r="A56" s="187">
        <v>3</v>
      </c>
      <c r="B56" s="188">
        <v>4</v>
      </c>
      <c r="C56" s="52">
        <v>82.5</v>
      </c>
      <c r="D56" s="188" t="s">
        <v>269</v>
      </c>
      <c r="E56" s="188" t="s">
        <v>152</v>
      </c>
      <c r="F56" s="189">
        <v>27256</v>
      </c>
      <c r="G56" s="188" t="s">
        <v>8</v>
      </c>
      <c r="H56" s="194">
        <v>81.5</v>
      </c>
      <c r="I56" s="190">
        <v>0.6246</v>
      </c>
      <c r="J56" s="191">
        <v>125</v>
      </c>
      <c r="K56" s="114">
        <v>132.5</v>
      </c>
      <c r="L56" s="191">
        <v>132.5</v>
      </c>
      <c r="M56" s="191"/>
      <c r="N56" s="188">
        <f>L56</f>
        <v>132.5</v>
      </c>
      <c r="O56" s="64">
        <f t="shared" si="3"/>
        <v>82.7595</v>
      </c>
      <c r="P56" s="192"/>
    </row>
    <row r="57" spans="1:16" ht="12.75">
      <c r="A57" s="187">
        <v>0</v>
      </c>
      <c r="B57" s="188" t="s">
        <v>110</v>
      </c>
      <c r="C57" s="52">
        <v>82.5</v>
      </c>
      <c r="D57" s="188" t="s">
        <v>267</v>
      </c>
      <c r="E57" s="188" t="s">
        <v>7</v>
      </c>
      <c r="F57" s="189">
        <v>30831</v>
      </c>
      <c r="G57" s="188" t="s">
        <v>8</v>
      </c>
      <c r="H57" s="194">
        <v>81.25</v>
      </c>
      <c r="I57" s="190">
        <v>0.6257</v>
      </c>
      <c r="J57" s="114">
        <v>120</v>
      </c>
      <c r="K57" s="114">
        <v>120</v>
      </c>
      <c r="L57" s="114">
        <v>120</v>
      </c>
      <c r="M57" s="191"/>
      <c r="N57" s="188">
        <v>0</v>
      </c>
      <c r="O57" s="64">
        <f t="shared" si="3"/>
        <v>0</v>
      </c>
      <c r="P57" s="192"/>
    </row>
    <row r="58" spans="1:16" ht="12.75">
      <c r="A58" s="187">
        <v>12</v>
      </c>
      <c r="B58" s="188">
        <v>1</v>
      </c>
      <c r="C58" s="52">
        <v>82.5</v>
      </c>
      <c r="D58" s="188" t="s">
        <v>261</v>
      </c>
      <c r="E58" s="188" t="s">
        <v>220</v>
      </c>
      <c r="F58" s="189">
        <v>35685</v>
      </c>
      <c r="G58" s="188" t="s">
        <v>37</v>
      </c>
      <c r="H58" s="194">
        <v>76.6</v>
      </c>
      <c r="I58" s="190">
        <v>0.7714</v>
      </c>
      <c r="J58" s="191">
        <v>82.5</v>
      </c>
      <c r="K58" s="191">
        <v>87.5</v>
      </c>
      <c r="L58" s="191">
        <v>92.5</v>
      </c>
      <c r="M58" s="191"/>
      <c r="N58" s="188">
        <f>L58</f>
        <v>92.5</v>
      </c>
      <c r="O58" s="64">
        <f t="shared" si="3"/>
        <v>71.3545</v>
      </c>
      <c r="P58" s="192"/>
    </row>
    <row r="59" spans="1:16" ht="12.75">
      <c r="A59" s="187">
        <v>12</v>
      </c>
      <c r="B59" s="188">
        <v>1</v>
      </c>
      <c r="C59" s="52">
        <v>82.5</v>
      </c>
      <c r="D59" s="188" t="s">
        <v>259</v>
      </c>
      <c r="E59" s="188" t="s">
        <v>73</v>
      </c>
      <c r="F59" s="189">
        <v>35228</v>
      </c>
      <c r="G59" s="188" t="s">
        <v>79</v>
      </c>
      <c r="H59" s="194">
        <v>82.25</v>
      </c>
      <c r="I59" s="190">
        <v>0.7009</v>
      </c>
      <c r="J59" s="191">
        <v>100</v>
      </c>
      <c r="K59" s="114">
        <v>110</v>
      </c>
      <c r="L59" s="191">
        <v>110</v>
      </c>
      <c r="M59" s="191"/>
      <c r="N59" s="188">
        <f>L59</f>
        <v>110</v>
      </c>
      <c r="O59" s="64">
        <f t="shared" si="3"/>
        <v>77.09899999999999</v>
      </c>
      <c r="P59" s="192"/>
    </row>
    <row r="60" spans="1:16" ht="12.75">
      <c r="A60" s="187">
        <v>12</v>
      </c>
      <c r="B60" s="188">
        <v>1</v>
      </c>
      <c r="C60" s="52">
        <v>82.5</v>
      </c>
      <c r="D60" s="188" t="s">
        <v>258</v>
      </c>
      <c r="E60" s="188" t="s">
        <v>126</v>
      </c>
      <c r="F60" s="189">
        <v>34085</v>
      </c>
      <c r="G60" s="188" t="s">
        <v>36</v>
      </c>
      <c r="H60" s="194">
        <v>80.05</v>
      </c>
      <c r="I60" s="190">
        <v>0.6577</v>
      </c>
      <c r="J60" s="191">
        <v>125</v>
      </c>
      <c r="K60" s="191">
        <v>132.5</v>
      </c>
      <c r="L60" s="191">
        <v>135</v>
      </c>
      <c r="M60" s="191"/>
      <c r="N60" s="188">
        <f>L60</f>
        <v>135</v>
      </c>
      <c r="O60" s="64">
        <f t="shared" si="3"/>
        <v>88.78949999999999</v>
      </c>
      <c r="P60" s="192"/>
    </row>
    <row r="61" spans="1:16" ht="12.75">
      <c r="A61" s="187">
        <v>5</v>
      </c>
      <c r="B61" s="188">
        <v>2</v>
      </c>
      <c r="C61" s="52">
        <v>82.5</v>
      </c>
      <c r="D61" s="188" t="s">
        <v>260</v>
      </c>
      <c r="E61" s="188" t="s">
        <v>220</v>
      </c>
      <c r="F61" s="189">
        <v>34593</v>
      </c>
      <c r="G61" s="188" t="s">
        <v>36</v>
      </c>
      <c r="H61" s="194">
        <v>81.25</v>
      </c>
      <c r="I61" s="190">
        <v>0.6632</v>
      </c>
      <c r="J61" s="191">
        <v>112.5</v>
      </c>
      <c r="K61" s="191">
        <v>117.5</v>
      </c>
      <c r="L61" s="114">
        <v>120</v>
      </c>
      <c r="M61" s="191"/>
      <c r="N61" s="188">
        <f>K61</f>
        <v>117.5</v>
      </c>
      <c r="O61" s="64">
        <f t="shared" si="3"/>
        <v>77.926</v>
      </c>
      <c r="P61" s="192"/>
    </row>
    <row r="62" spans="1:16" ht="12.75">
      <c r="A62" s="187">
        <v>12</v>
      </c>
      <c r="B62" s="188">
        <v>1</v>
      </c>
      <c r="C62" s="52">
        <v>90</v>
      </c>
      <c r="D62" s="188" t="s">
        <v>293</v>
      </c>
      <c r="E62" s="188" t="s">
        <v>294</v>
      </c>
      <c r="F62" s="189">
        <v>33415</v>
      </c>
      <c r="G62" s="188" t="s">
        <v>35</v>
      </c>
      <c r="H62" s="194">
        <v>88.45</v>
      </c>
      <c r="I62" s="190">
        <v>0.6032</v>
      </c>
      <c r="J62" s="191">
        <v>150</v>
      </c>
      <c r="K62" s="114">
        <v>160</v>
      </c>
      <c r="L62" s="191">
        <v>160</v>
      </c>
      <c r="M62" s="191"/>
      <c r="N62" s="188">
        <f>L62</f>
        <v>160</v>
      </c>
      <c r="O62" s="64">
        <f aca="true" t="shared" si="4" ref="O62:O83">N62*I62</f>
        <v>96.512</v>
      </c>
      <c r="P62" s="192"/>
    </row>
    <row r="63" spans="1:16" ht="12.75">
      <c r="A63" s="187">
        <v>5</v>
      </c>
      <c r="B63" s="188">
        <v>2</v>
      </c>
      <c r="C63" s="52">
        <v>90</v>
      </c>
      <c r="D63" s="188" t="s">
        <v>281</v>
      </c>
      <c r="E63" s="188" t="s">
        <v>316</v>
      </c>
      <c r="F63" s="189">
        <v>32712</v>
      </c>
      <c r="G63" s="188" t="s">
        <v>35</v>
      </c>
      <c r="H63" s="194">
        <v>87.9</v>
      </c>
      <c r="I63" s="190">
        <v>0.5939</v>
      </c>
      <c r="J63" s="191">
        <v>145</v>
      </c>
      <c r="K63" s="114">
        <v>155</v>
      </c>
      <c r="L63" s="191">
        <v>155</v>
      </c>
      <c r="M63" s="191"/>
      <c r="N63" s="188">
        <f>L63</f>
        <v>155</v>
      </c>
      <c r="O63" s="64">
        <f t="shared" si="4"/>
        <v>92.0545</v>
      </c>
      <c r="P63" s="192"/>
    </row>
    <row r="64" spans="1:16" ht="12.75">
      <c r="A64" s="187">
        <v>12</v>
      </c>
      <c r="B64" s="188">
        <v>1</v>
      </c>
      <c r="C64" s="52">
        <v>90</v>
      </c>
      <c r="D64" s="188" t="s">
        <v>283</v>
      </c>
      <c r="E64" s="188" t="s">
        <v>284</v>
      </c>
      <c r="F64" s="189">
        <v>26584</v>
      </c>
      <c r="G64" s="188" t="s">
        <v>49</v>
      </c>
      <c r="H64" s="194">
        <v>90</v>
      </c>
      <c r="I64" s="190">
        <v>0.5853</v>
      </c>
      <c r="J64" s="191">
        <v>145</v>
      </c>
      <c r="K64" s="191">
        <v>155</v>
      </c>
      <c r="L64" s="114">
        <v>162.5</v>
      </c>
      <c r="M64" s="191"/>
      <c r="N64" s="188">
        <f>K64</f>
        <v>155</v>
      </c>
      <c r="O64" s="64">
        <f t="shared" si="4"/>
        <v>90.7215</v>
      </c>
      <c r="P64" s="192"/>
    </row>
    <row r="65" spans="1:16" ht="12.75">
      <c r="A65" s="187">
        <v>12</v>
      </c>
      <c r="B65" s="188">
        <v>1</v>
      </c>
      <c r="C65" s="52">
        <v>90</v>
      </c>
      <c r="D65" s="188" t="s">
        <v>291</v>
      </c>
      <c r="E65" s="188" t="s">
        <v>271</v>
      </c>
      <c r="F65" s="189">
        <v>24642</v>
      </c>
      <c r="G65" s="188" t="s">
        <v>98</v>
      </c>
      <c r="H65" s="194">
        <v>85.55</v>
      </c>
      <c r="I65" s="190">
        <v>0.6331</v>
      </c>
      <c r="J65" s="191">
        <v>100</v>
      </c>
      <c r="K65" s="191">
        <v>110</v>
      </c>
      <c r="L65" s="114">
        <v>120</v>
      </c>
      <c r="M65" s="191"/>
      <c r="N65" s="188">
        <f>K65</f>
        <v>110</v>
      </c>
      <c r="O65" s="64">
        <f t="shared" si="4"/>
        <v>69.641</v>
      </c>
      <c r="P65" s="192"/>
    </row>
    <row r="66" spans="1:16" ht="12.75">
      <c r="A66" s="187">
        <v>12</v>
      </c>
      <c r="B66" s="188">
        <v>1</v>
      </c>
      <c r="C66" s="52">
        <v>90</v>
      </c>
      <c r="D66" s="188" t="s">
        <v>278</v>
      </c>
      <c r="E66" s="188" t="s">
        <v>220</v>
      </c>
      <c r="F66" s="189">
        <v>22507</v>
      </c>
      <c r="G66" s="188" t="s">
        <v>142</v>
      </c>
      <c r="H66" s="194">
        <v>89.1</v>
      </c>
      <c r="I66" s="190">
        <v>0.709</v>
      </c>
      <c r="J66" s="191">
        <v>135</v>
      </c>
      <c r="K66" s="191">
        <v>140</v>
      </c>
      <c r="L66" s="114">
        <v>142.5</v>
      </c>
      <c r="M66" s="191"/>
      <c r="N66" s="188">
        <f>K66</f>
        <v>140</v>
      </c>
      <c r="O66" s="64">
        <f t="shared" si="4"/>
        <v>99.25999999999999</v>
      </c>
      <c r="P66" s="192"/>
    </row>
    <row r="67" spans="1:16" ht="12.75">
      <c r="A67" s="187">
        <v>12</v>
      </c>
      <c r="B67" s="188">
        <v>1</v>
      </c>
      <c r="C67" s="52">
        <v>90</v>
      </c>
      <c r="D67" s="188" t="s">
        <v>276</v>
      </c>
      <c r="E67" s="188" t="s">
        <v>124</v>
      </c>
      <c r="F67" s="189">
        <v>18615</v>
      </c>
      <c r="G67" s="188" t="s">
        <v>277</v>
      </c>
      <c r="H67" s="194">
        <v>90</v>
      </c>
      <c r="I67" s="190">
        <v>1.0272</v>
      </c>
      <c r="J67" s="114">
        <v>120</v>
      </c>
      <c r="K67" s="191">
        <v>120</v>
      </c>
      <c r="L67" s="191">
        <v>127.5</v>
      </c>
      <c r="M67" s="191"/>
      <c r="N67" s="188">
        <f>L67</f>
        <v>127.5</v>
      </c>
      <c r="O67" s="64">
        <f t="shared" si="4"/>
        <v>130.968</v>
      </c>
      <c r="P67" s="192"/>
    </row>
    <row r="68" spans="1:16" ht="12.75">
      <c r="A68" s="187">
        <v>12</v>
      </c>
      <c r="B68" s="188">
        <v>1</v>
      </c>
      <c r="C68" s="52">
        <v>90</v>
      </c>
      <c r="D68" s="188" t="s">
        <v>295</v>
      </c>
      <c r="E68" s="188" t="s">
        <v>296</v>
      </c>
      <c r="F68" s="189">
        <v>17214</v>
      </c>
      <c r="G68" s="188" t="s">
        <v>297</v>
      </c>
      <c r="H68" s="194">
        <v>90</v>
      </c>
      <c r="I68" s="190">
        <v>1.153</v>
      </c>
      <c r="J68" s="191">
        <v>130</v>
      </c>
      <c r="K68" s="191">
        <v>140</v>
      </c>
      <c r="L68" s="114">
        <v>145</v>
      </c>
      <c r="M68" s="191"/>
      <c r="N68" s="188">
        <f>K68</f>
        <v>140</v>
      </c>
      <c r="O68" s="64">
        <f t="shared" si="4"/>
        <v>161.42000000000002</v>
      </c>
      <c r="P68" s="192" t="s">
        <v>346</v>
      </c>
    </row>
    <row r="69" spans="1:16" ht="12.75">
      <c r="A69" s="187">
        <v>12</v>
      </c>
      <c r="B69" s="188">
        <v>1</v>
      </c>
      <c r="C69" s="52">
        <v>90</v>
      </c>
      <c r="D69" s="188" t="s">
        <v>285</v>
      </c>
      <c r="E69" s="188" t="s">
        <v>286</v>
      </c>
      <c r="F69" s="189">
        <v>26336</v>
      </c>
      <c r="G69" s="188" t="s">
        <v>8</v>
      </c>
      <c r="H69" s="194">
        <v>85.8</v>
      </c>
      <c r="I69" s="190">
        <v>0.6031</v>
      </c>
      <c r="J69" s="191">
        <v>185</v>
      </c>
      <c r="K69" s="114">
        <v>190</v>
      </c>
      <c r="L69" s="191">
        <v>190</v>
      </c>
      <c r="M69" s="191"/>
      <c r="N69" s="188">
        <f>L69</f>
        <v>190</v>
      </c>
      <c r="O69" s="64">
        <f t="shared" si="4"/>
        <v>114.589</v>
      </c>
      <c r="P69" s="192"/>
    </row>
    <row r="70" spans="1:16" ht="12.75">
      <c r="A70" s="187">
        <v>5</v>
      </c>
      <c r="B70" s="188">
        <v>2</v>
      </c>
      <c r="C70" s="52">
        <v>90</v>
      </c>
      <c r="D70" s="188" t="s">
        <v>300</v>
      </c>
      <c r="E70" s="188" t="s">
        <v>73</v>
      </c>
      <c r="F70" s="189">
        <v>30880</v>
      </c>
      <c r="G70" s="188" t="s">
        <v>8</v>
      </c>
      <c r="H70" s="194">
        <v>86.9</v>
      </c>
      <c r="I70" s="190">
        <v>0.5982</v>
      </c>
      <c r="J70" s="191">
        <v>190</v>
      </c>
      <c r="K70" s="114">
        <v>195</v>
      </c>
      <c r="L70" s="114">
        <v>195</v>
      </c>
      <c r="M70" s="191"/>
      <c r="N70" s="188">
        <f>J70</f>
        <v>190</v>
      </c>
      <c r="O70" s="64">
        <f t="shared" si="4"/>
        <v>113.65799999999999</v>
      </c>
      <c r="P70" s="192"/>
    </row>
    <row r="71" spans="1:16" ht="12.75">
      <c r="A71" s="187">
        <v>4</v>
      </c>
      <c r="B71" s="188">
        <v>3</v>
      </c>
      <c r="C71" s="52">
        <v>90</v>
      </c>
      <c r="D71" s="188" t="s">
        <v>280</v>
      </c>
      <c r="E71" s="188" t="s">
        <v>227</v>
      </c>
      <c r="F71" s="189">
        <v>31254</v>
      </c>
      <c r="G71" s="188" t="s">
        <v>8</v>
      </c>
      <c r="H71" s="194">
        <v>89.9</v>
      </c>
      <c r="I71" s="190">
        <v>0.5857</v>
      </c>
      <c r="J71" s="191">
        <v>155</v>
      </c>
      <c r="K71" s="191">
        <v>165</v>
      </c>
      <c r="L71" s="114">
        <v>170</v>
      </c>
      <c r="M71" s="191"/>
      <c r="N71" s="188">
        <f>K71</f>
        <v>165</v>
      </c>
      <c r="O71" s="64">
        <f t="shared" si="4"/>
        <v>96.6405</v>
      </c>
      <c r="P71" s="192"/>
    </row>
    <row r="72" spans="1:16" ht="12.75">
      <c r="A72" s="187">
        <v>3</v>
      </c>
      <c r="B72" s="188">
        <v>4</v>
      </c>
      <c r="C72" s="52">
        <v>90</v>
      </c>
      <c r="D72" s="188" t="s">
        <v>302</v>
      </c>
      <c r="E72" s="188" t="s">
        <v>303</v>
      </c>
      <c r="F72" s="189">
        <v>30500</v>
      </c>
      <c r="G72" s="188" t="s">
        <v>8</v>
      </c>
      <c r="H72" s="194">
        <v>88.7</v>
      </c>
      <c r="I72" s="190">
        <v>0.5905</v>
      </c>
      <c r="J72" s="191">
        <v>155</v>
      </c>
      <c r="K72" s="191">
        <v>160</v>
      </c>
      <c r="L72" s="114">
        <v>165</v>
      </c>
      <c r="M72" s="191"/>
      <c r="N72" s="188">
        <f>K72</f>
        <v>160</v>
      </c>
      <c r="O72" s="64">
        <f t="shared" si="4"/>
        <v>94.48</v>
      </c>
      <c r="P72" s="192"/>
    </row>
    <row r="73" spans="1:16" ht="12.75">
      <c r="A73" s="187">
        <v>2</v>
      </c>
      <c r="B73" s="188">
        <v>5</v>
      </c>
      <c r="C73" s="52">
        <v>90</v>
      </c>
      <c r="D73" s="188" t="s">
        <v>299</v>
      </c>
      <c r="E73" s="188" t="s">
        <v>7</v>
      </c>
      <c r="F73" s="189">
        <v>29817</v>
      </c>
      <c r="G73" s="188" t="s">
        <v>8</v>
      </c>
      <c r="H73" s="194">
        <v>86.4</v>
      </c>
      <c r="I73" s="190">
        <v>0.6004</v>
      </c>
      <c r="J73" s="191">
        <v>155</v>
      </c>
      <c r="K73" s="114">
        <v>160</v>
      </c>
      <c r="L73" s="114">
        <v>160</v>
      </c>
      <c r="M73" s="191"/>
      <c r="N73" s="188">
        <f>J73</f>
        <v>155</v>
      </c>
      <c r="O73" s="64">
        <f t="shared" si="4"/>
        <v>93.06200000000001</v>
      </c>
      <c r="P73" s="192"/>
    </row>
    <row r="74" spans="1:16" ht="12.75">
      <c r="A74" s="187">
        <v>1</v>
      </c>
      <c r="B74" s="188">
        <v>6</v>
      </c>
      <c r="C74" s="52">
        <v>90</v>
      </c>
      <c r="D74" s="188" t="s">
        <v>287</v>
      </c>
      <c r="E74" s="188" t="s">
        <v>288</v>
      </c>
      <c r="F74" s="189">
        <v>30884</v>
      </c>
      <c r="G74" s="188" t="s">
        <v>8</v>
      </c>
      <c r="H74" s="194">
        <v>89.15</v>
      </c>
      <c r="I74" s="190">
        <v>0.5885</v>
      </c>
      <c r="J74" s="191">
        <v>155</v>
      </c>
      <c r="K74" s="114">
        <v>160</v>
      </c>
      <c r="L74" s="114">
        <v>160</v>
      </c>
      <c r="M74" s="191"/>
      <c r="N74" s="188">
        <f>J74</f>
        <v>155</v>
      </c>
      <c r="O74" s="64">
        <f t="shared" si="4"/>
        <v>91.2175</v>
      </c>
      <c r="P74" s="192"/>
    </row>
    <row r="75" spans="1:16" ht="12.75">
      <c r="A75" s="187">
        <v>0</v>
      </c>
      <c r="B75" s="188">
        <v>7</v>
      </c>
      <c r="C75" s="52">
        <v>90</v>
      </c>
      <c r="D75" s="188" t="s">
        <v>283</v>
      </c>
      <c r="E75" s="188" t="s">
        <v>284</v>
      </c>
      <c r="F75" s="189">
        <v>26584</v>
      </c>
      <c r="G75" s="188" t="s">
        <v>8</v>
      </c>
      <c r="H75" s="194">
        <v>90</v>
      </c>
      <c r="I75" s="190">
        <v>0.5853</v>
      </c>
      <c r="J75" s="191">
        <v>145</v>
      </c>
      <c r="K75" s="191">
        <v>155</v>
      </c>
      <c r="L75" s="114">
        <v>162.5</v>
      </c>
      <c r="M75" s="191"/>
      <c r="N75" s="188">
        <f>K75</f>
        <v>155</v>
      </c>
      <c r="O75" s="64">
        <f t="shared" si="4"/>
        <v>90.7215</v>
      </c>
      <c r="P75" s="192"/>
    </row>
    <row r="76" spans="1:16" ht="12.75">
      <c r="A76" s="187">
        <v>0</v>
      </c>
      <c r="B76" s="188">
        <v>8</v>
      </c>
      <c r="C76" s="52">
        <v>90</v>
      </c>
      <c r="D76" s="188" t="s">
        <v>282</v>
      </c>
      <c r="E76" s="188" t="s">
        <v>274</v>
      </c>
      <c r="F76" s="189">
        <v>28909</v>
      </c>
      <c r="G76" s="188" t="s">
        <v>8</v>
      </c>
      <c r="H76" s="194">
        <v>87.9</v>
      </c>
      <c r="I76" s="190">
        <v>0.5939</v>
      </c>
      <c r="J76" s="191">
        <v>145</v>
      </c>
      <c r="K76" s="114">
        <v>150</v>
      </c>
      <c r="L76" s="114">
        <v>155</v>
      </c>
      <c r="M76" s="191"/>
      <c r="N76" s="188">
        <f>J76</f>
        <v>145</v>
      </c>
      <c r="O76" s="64">
        <f t="shared" si="4"/>
        <v>86.1155</v>
      </c>
      <c r="P76" s="192"/>
    </row>
    <row r="77" spans="1:16" ht="12.75">
      <c r="A77" s="187">
        <v>0</v>
      </c>
      <c r="B77" s="188">
        <v>9</v>
      </c>
      <c r="C77" s="52">
        <v>90</v>
      </c>
      <c r="D77" s="188" t="s">
        <v>279</v>
      </c>
      <c r="E77" s="188" t="s">
        <v>220</v>
      </c>
      <c r="F77" s="189">
        <v>28677</v>
      </c>
      <c r="G77" s="188" t="s">
        <v>8</v>
      </c>
      <c r="H77" s="194">
        <v>89.95</v>
      </c>
      <c r="I77" s="190">
        <v>0.5853</v>
      </c>
      <c r="J77" s="191">
        <v>130</v>
      </c>
      <c r="K77" s="191">
        <v>140</v>
      </c>
      <c r="L77" s="114">
        <v>145</v>
      </c>
      <c r="M77" s="191"/>
      <c r="N77" s="188">
        <f>K77</f>
        <v>140</v>
      </c>
      <c r="O77" s="64">
        <f t="shared" si="4"/>
        <v>81.94200000000001</v>
      </c>
      <c r="P77" s="192"/>
    </row>
    <row r="78" spans="1:16" ht="12.75">
      <c r="A78" s="187">
        <v>0</v>
      </c>
      <c r="B78" s="188">
        <v>10</v>
      </c>
      <c r="C78" s="52">
        <v>90</v>
      </c>
      <c r="D78" s="188" t="s">
        <v>298</v>
      </c>
      <c r="E78" s="188" t="s">
        <v>255</v>
      </c>
      <c r="F78" s="189">
        <v>29766</v>
      </c>
      <c r="G78" s="188" t="s">
        <v>8</v>
      </c>
      <c r="H78" s="194">
        <v>83.2</v>
      </c>
      <c r="I78" s="190">
        <v>0.6157</v>
      </c>
      <c r="J78" s="191">
        <v>85</v>
      </c>
      <c r="K78" s="191">
        <v>92.5</v>
      </c>
      <c r="L78" s="114">
        <v>100</v>
      </c>
      <c r="M78" s="191"/>
      <c r="N78" s="188">
        <f>K78</f>
        <v>92.5</v>
      </c>
      <c r="O78" s="64">
        <f t="shared" si="4"/>
        <v>56.95225</v>
      </c>
      <c r="P78" s="192"/>
    </row>
    <row r="79" spans="1:16" ht="12.75">
      <c r="A79" s="187">
        <v>0</v>
      </c>
      <c r="B79" s="188" t="s">
        <v>110</v>
      </c>
      <c r="C79" s="52">
        <v>90</v>
      </c>
      <c r="D79" s="188" t="s">
        <v>289</v>
      </c>
      <c r="E79" s="188" t="s">
        <v>7</v>
      </c>
      <c r="F79" s="189">
        <v>29777</v>
      </c>
      <c r="G79" s="188" t="s">
        <v>8</v>
      </c>
      <c r="H79" s="194">
        <v>87.35</v>
      </c>
      <c r="I79" s="190">
        <v>0.5965</v>
      </c>
      <c r="J79" s="114">
        <v>155</v>
      </c>
      <c r="K79" s="114">
        <v>155</v>
      </c>
      <c r="L79" s="114">
        <v>155</v>
      </c>
      <c r="M79" s="191"/>
      <c r="N79" s="188">
        <v>0</v>
      </c>
      <c r="O79" s="64">
        <f t="shared" si="4"/>
        <v>0</v>
      </c>
      <c r="P79" s="192"/>
    </row>
    <row r="80" spans="1:16" ht="12.75">
      <c r="A80" s="187">
        <v>0</v>
      </c>
      <c r="B80" s="188" t="s">
        <v>110</v>
      </c>
      <c r="C80" s="52">
        <v>90</v>
      </c>
      <c r="D80" s="188" t="s">
        <v>301</v>
      </c>
      <c r="E80" s="188" t="s">
        <v>73</v>
      </c>
      <c r="F80" s="189">
        <v>29395</v>
      </c>
      <c r="G80" s="188" t="s">
        <v>8</v>
      </c>
      <c r="H80" s="194">
        <v>87.8</v>
      </c>
      <c r="I80" s="190">
        <v>0.5943</v>
      </c>
      <c r="J80" s="114">
        <v>150</v>
      </c>
      <c r="K80" s="114">
        <v>150</v>
      </c>
      <c r="L80" s="114">
        <v>150</v>
      </c>
      <c r="M80" s="191"/>
      <c r="N80" s="188">
        <v>0</v>
      </c>
      <c r="O80" s="64">
        <f t="shared" si="4"/>
        <v>0</v>
      </c>
      <c r="P80" s="192"/>
    </row>
    <row r="81" spans="1:16" ht="12.75">
      <c r="A81" s="187">
        <v>12</v>
      </c>
      <c r="B81" s="188">
        <v>1</v>
      </c>
      <c r="C81" s="52">
        <v>90</v>
      </c>
      <c r="D81" s="188" t="s">
        <v>290</v>
      </c>
      <c r="E81" s="188" t="s">
        <v>141</v>
      </c>
      <c r="F81" s="189">
        <v>35839</v>
      </c>
      <c r="G81" s="188" t="s">
        <v>37</v>
      </c>
      <c r="H81" s="194">
        <v>86.55</v>
      </c>
      <c r="I81" s="190">
        <v>0.7074</v>
      </c>
      <c r="J81" s="191">
        <v>90</v>
      </c>
      <c r="K81" s="191">
        <v>100</v>
      </c>
      <c r="L81" s="114">
        <v>105</v>
      </c>
      <c r="M81" s="191"/>
      <c r="N81" s="188">
        <f>K81</f>
        <v>100</v>
      </c>
      <c r="O81" s="64">
        <f t="shared" si="4"/>
        <v>70.74000000000001</v>
      </c>
      <c r="P81" s="192"/>
    </row>
    <row r="82" spans="1:16" ht="12.75">
      <c r="A82" s="187">
        <v>12</v>
      </c>
      <c r="B82" s="188">
        <v>1</v>
      </c>
      <c r="C82" s="52">
        <v>90</v>
      </c>
      <c r="D82" s="188" t="s">
        <v>304</v>
      </c>
      <c r="E82" s="188" t="s">
        <v>161</v>
      </c>
      <c r="F82" s="189">
        <v>34170</v>
      </c>
      <c r="G82" s="188" t="s">
        <v>36</v>
      </c>
      <c r="H82" s="194">
        <v>88.15</v>
      </c>
      <c r="I82" s="190">
        <v>0.6163</v>
      </c>
      <c r="J82" s="191">
        <v>137.5</v>
      </c>
      <c r="K82" s="191">
        <v>145</v>
      </c>
      <c r="L82" s="191">
        <v>152.5</v>
      </c>
      <c r="M82" s="191"/>
      <c r="N82" s="188">
        <f>L82</f>
        <v>152.5</v>
      </c>
      <c r="O82" s="64">
        <f t="shared" si="4"/>
        <v>93.98575</v>
      </c>
      <c r="P82" s="192" t="s">
        <v>118</v>
      </c>
    </row>
    <row r="83" spans="1:16" ht="12.75">
      <c r="A83" s="187">
        <v>5</v>
      </c>
      <c r="B83" s="188">
        <v>2</v>
      </c>
      <c r="C83" s="52">
        <v>90</v>
      </c>
      <c r="D83" s="188" t="s">
        <v>292</v>
      </c>
      <c r="E83" s="188" t="s">
        <v>126</v>
      </c>
      <c r="F83" s="189">
        <v>34053</v>
      </c>
      <c r="G83" s="188" t="s">
        <v>36</v>
      </c>
      <c r="H83" s="194">
        <v>89.05</v>
      </c>
      <c r="I83" s="190">
        <v>0.6125</v>
      </c>
      <c r="J83" s="191">
        <v>142.5</v>
      </c>
      <c r="K83" s="191">
        <v>147.5</v>
      </c>
      <c r="L83" s="114">
        <v>155</v>
      </c>
      <c r="M83" s="191"/>
      <c r="N83" s="188">
        <f>K83</f>
        <v>147.5</v>
      </c>
      <c r="O83" s="64">
        <f t="shared" si="4"/>
        <v>90.34375</v>
      </c>
      <c r="P83" s="192"/>
    </row>
    <row r="84" spans="1:16" ht="12.75">
      <c r="A84" s="187">
        <v>12</v>
      </c>
      <c r="B84" s="188">
        <v>1</v>
      </c>
      <c r="C84" s="52">
        <v>100</v>
      </c>
      <c r="D84" s="188" t="s">
        <v>315</v>
      </c>
      <c r="E84" s="188" t="s">
        <v>316</v>
      </c>
      <c r="F84" s="189">
        <v>26227</v>
      </c>
      <c r="G84" s="188" t="s">
        <v>49</v>
      </c>
      <c r="H84" s="194">
        <v>98.4</v>
      </c>
      <c r="I84" s="190">
        <v>0.5598</v>
      </c>
      <c r="J84" s="191">
        <v>152.5</v>
      </c>
      <c r="K84" s="191">
        <v>162.5</v>
      </c>
      <c r="L84" s="191">
        <v>165</v>
      </c>
      <c r="M84" s="191"/>
      <c r="N84" s="188">
        <f>L84</f>
        <v>165</v>
      </c>
      <c r="O84" s="64">
        <f aca="true" t="shared" si="5" ref="O84:O102">N84*I84</f>
        <v>92.36699999999999</v>
      </c>
      <c r="P84" s="192"/>
    </row>
    <row r="85" spans="1:16" ht="12.75">
      <c r="A85" s="187">
        <v>5</v>
      </c>
      <c r="B85" s="188">
        <v>2</v>
      </c>
      <c r="C85" s="52">
        <v>100</v>
      </c>
      <c r="D85" s="188" t="s">
        <v>323</v>
      </c>
      <c r="E85" s="188" t="s">
        <v>7</v>
      </c>
      <c r="F85" s="189">
        <v>26442</v>
      </c>
      <c r="G85" s="188" t="s">
        <v>49</v>
      </c>
      <c r="H85" s="194">
        <v>96.85</v>
      </c>
      <c r="I85" s="190">
        <v>0.5624</v>
      </c>
      <c r="J85" s="191">
        <v>137.5</v>
      </c>
      <c r="K85" s="114">
        <v>142.5</v>
      </c>
      <c r="L85" s="114">
        <v>142.5</v>
      </c>
      <c r="M85" s="191"/>
      <c r="N85" s="188">
        <f>J85</f>
        <v>137.5</v>
      </c>
      <c r="O85" s="64">
        <f t="shared" si="5"/>
        <v>77.33</v>
      </c>
      <c r="P85" s="192"/>
    </row>
    <row r="86" spans="1:16" ht="12.75">
      <c r="A86" s="187">
        <v>12</v>
      </c>
      <c r="B86" s="188">
        <v>1</v>
      </c>
      <c r="C86" s="52">
        <v>100</v>
      </c>
      <c r="D86" s="188" t="s">
        <v>313</v>
      </c>
      <c r="E86" s="188" t="s">
        <v>271</v>
      </c>
      <c r="F86" s="189">
        <v>24463</v>
      </c>
      <c r="G86" s="188" t="s">
        <v>98</v>
      </c>
      <c r="H86" s="194">
        <v>96.95</v>
      </c>
      <c r="I86" s="190">
        <v>0.6007</v>
      </c>
      <c r="J86" s="191">
        <v>170</v>
      </c>
      <c r="K86" s="191">
        <v>177.5</v>
      </c>
      <c r="L86" s="191">
        <v>180</v>
      </c>
      <c r="M86" s="191"/>
      <c r="N86" s="188">
        <f>L86</f>
        <v>180</v>
      </c>
      <c r="O86" s="64">
        <f t="shared" si="5"/>
        <v>108.126</v>
      </c>
      <c r="P86" s="192"/>
    </row>
    <row r="87" spans="1:16" ht="12.75">
      <c r="A87" s="187">
        <v>5</v>
      </c>
      <c r="B87" s="188">
        <v>2</v>
      </c>
      <c r="C87" s="52">
        <v>100</v>
      </c>
      <c r="D87" s="188" t="s">
        <v>320</v>
      </c>
      <c r="E87" s="188" t="s">
        <v>220</v>
      </c>
      <c r="F87" s="189">
        <v>23463</v>
      </c>
      <c r="G87" s="188" t="s">
        <v>98</v>
      </c>
      <c r="H87" s="194">
        <v>94.35</v>
      </c>
      <c r="I87" s="190">
        <v>0.6368</v>
      </c>
      <c r="J87" s="191">
        <v>135</v>
      </c>
      <c r="K87" s="191">
        <v>140</v>
      </c>
      <c r="L87" s="191">
        <v>142.5</v>
      </c>
      <c r="M87" s="191"/>
      <c r="N87" s="188">
        <f>L87</f>
        <v>142.5</v>
      </c>
      <c r="O87" s="64">
        <f t="shared" si="5"/>
        <v>90.744</v>
      </c>
      <c r="P87" s="192"/>
    </row>
    <row r="88" spans="1:16" ht="12.75">
      <c r="A88" s="187">
        <v>12</v>
      </c>
      <c r="B88" s="188">
        <v>1</v>
      </c>
      <c r="C88" s="52">
        <v>100</v>
      </c>
      <c r="D88" s="188" t="s">
        <v>306</v>
      </c>
      <c r="E88" s="188" t="s">
        <v>220</v>
      </c>
      <c r="F88" s="189">
        <v>22214</v>
      </c>
      <c r="G88" s="188" t="s">
        <v>142</v>
      </c>
      <c r="H88" s="194">
        <v>99.5</v>
      </c>
      <c r="I88" s="190">
        <v>0.688</v>
      </c>
      <c r="J88" s="191">
        <v>150</v>
      </c>
      <c r="K88" s="191">
        <v>155</v>
      </c>
      <c r="L88" s="191">
        <v>160</v>
      </c>
      <c r="M88" s="191"/>
      <c r="N88" s="188">
        <f>L88</f>
        <v>160</v>
      </c>
      <c r="O88" s="64">
        <f t="shared" si="5"/>
        <v>110.07999999999998</v>
      </c>
      <c r="P88" s="192"/>
    </row>
    <row r="89" spans="1:16" ht="12.75">
      <c r="A89" s="187">
        <v>5</v>
      </c>
      <c r="B89" s="188">
        <v>2</v>
      </c>
      <c r="C89" s="52">
        <v>100</v>
      </c>
      <c r="D89" s="188" t="s">
        <v>312</v>
      </c>
      <c r="E89" s="188" t="s">
        <v>274</v>
      </c>
      <c r="F89" s="189">
        <v>22670</v>
      </c>
      <c r="G89" s="188" t="s">
        <v>142</v>
      </c>
      <c r="H89" s="194">
        <v>97.3</v>
      </c>
      <c r="I89" s="190">
        <v>0.6754</v>
      </c>
      <c r="J89" s="191">
        <v>125</v>
      </c>
      <c r="K89" s="191">
        <v>135</v>
      </c>
      <c r="L89" s="114">
        <v>142.5</v>
      </c>
      <c r="M89" s="191"/>
      <c r="N89" s="188">
        <f>K89</f>
        <v>135</v>
      </c>
      <c r="O89" s="64">
        <f t="shared" si="5"/>
        <v>91.179</v>
      </c>
      <c r="P89" s="192"/>
    </row>
    <row r="90" spans="1:16" ht="12.75">
      <c r="A90" s="187">
        <v>12</v>
      </c>
      <c r="B90" s="188">
        <v>1</v>
      </c>
      <c r="C90" s="52">
        <v>100</v>
      </c>
      <c r="D90" s="188" t="s">
        <v>307</v>
      </c>
      <c r="E90" s="188" t="s">
        <v>220</v>
      </c>
      <c r="F90" s="189">
        <v>20305</v>
      </c>
      <c r="G90" s="188" t="s">
        <v>57</v>
      </c>
      <c r="H90" s="194">
        <v>97</v>
      </c>
      <c r="I90" s="190">
        <v>0.8316</v>
      </c>
      <c r="J90" s="191">
        <v>140</v>
      </c>
      <c r="K90" s="114">
        <v>145</v>
      </c>
      <c r="L90" s="114">
        <v>145</v>
      </c>
      <c r="M90" s="191"/>
      <c r="N90" s="188">
        <f>J90</f>
        <v>140</v>
      </c>
      <c r="O90" s="64">
        <f t="shared" si="5"/>
        <v>116.424</v>
      </c>
      <c r="P90" s="192"/>
    </row>
    <row r="91" spans="1:16" ht="12.75">
      <c r="A91" s="187">
        <v>5</v>
      </c>
      <c r="B91" s="188">
        <v>2</v>
      </c>
      <c r="C91" s="52">
        <v>100</v>
      </c>
      <c r="D91" s="188" t="s">
        <v>317</v>
      </c>
      <c r="E91" s="188" t="s">
        <v>318</v>
      </c>
      <c r="F91" s="189">
        <v>20974</v>
      </c>
      <c r="G91" s="188" t="s">
        <v>57</v>
      </c>
      <c r="H91" s="194">
        <v>100</v>
      </c>
      <c r="I91" s="190">
        <v>0.7645</v>
      </c>
      <c r="J91" s="191">
        <v>135</v>
      </c>
      <c r="K91" s="114">
        <v>145</v>
      </c>
      <c r="L91" s="114">
        <v>145</v>
      </c>
      <c r="M91" s="191"/>
      <c r="N91" s="188">
        <f>J91</f>
        <v>135</v>
      </c>
      <c r="O91" s="64">
        <f t="shared" si="5"/>
        <v>103.2075</v>
      </c>
      <c r="P91" s="192"/>
    </row>
    <row r="92" spans="1:16" ht="12.75">
      <c r="A92" s="187">
        <v>4</v>
      </c>
      <c r="B92" s="188">
        <v>3</v>
      </c>
      <c r="C92" s="52">
        <v>100</v>
      </c>
      <c r="D92" s="188" t="s">
        <v>194</v>
      </c>
      <c r="E92" s="188" t="s">
        <v>141</v>
      </c>
      <c r="F92" s="189">
        <v>20475</v>
      </c>
      <c r="G92" s="188" t="s">
        <v>57</v>
      </c>
      <c r="H92" s="194">
        <v>97.7</v>
      </c>
      <c r="I92" s="190">
        <v>0.8287</v>
      </c>
      <c r="J92" s="191">
        <v>110</v>
      </c>
      <c r="K92" s="114">
        <v>120</v>
      </c>
      <c r="L92" s="191">
        <v>0</v>
      </c>
      <c r="M92" s="191"/>
      <c r="N92" s="188">
        <f>J92</f>
        <v>110</v>
      </c>
      <c r="O92" s="64">
        <f t="shared" si="5"/>
        <v>91.157</v>
      </c>
      <c r="P92" s="192"/>
    </row>
    <row r="93" spans="1:16" ht="12.75">
      <c r="A93" s="187">
        <v>12</v>
      </c>
      <c r="B93" s="188">
        <v>1</v>
      </c>
      <c r="C93" s="52">
        <v>100</v>
      </c>
      <c r="D93" s="188" t="s">
        <v>313</v>
      </c>
      <c r="E93" s="188" t="s">
        <v>271</v>
      </c>
      <c r="F93" s="189">
        <v>24463</v>
      </c>
      <c r="G93" s="188" t="s">
        <v>8</v>
      </c>
      <c r="H93" s="194">
        <v>96.95</v>
      </c>
      <c r="I93" s="190">
        <v>0.5619</v>
      </c>
      <c r="J93" s="191">
        <v>170</v>
      </c>
      <c r="K93" s="191">
        <v>177.5</v>
      </c>
      <c r="L93" s="191">
        <v>180</v>
      </c>
      <c r="M93" s="191"/>
      <c r="N93" s="188">
        <f>L93</f>
        <v>180</v>
      </c>
      <c r="O93" s="64">
        <f t="shared" si="5"/>
        <v>101.142</v>
      </c>
      <c r="P93" s="192"/>
    </row>
    <row r="94" spans="1:16" ht="12.75">
      <c r="A94" s="187">
        <v>5</v>
      </c>
      <c r="B94" s="188">
        <v>2</v>
      </c>
      <c r="C94" s="52">
        <v>100</v>
      </c>
      <c r="D94" s="188" t="s">
        <v>314</v>
      </c>
      <c r="E94" s="188" t="s">
        <v>7</v>
      </c>
      <c r="F94" s="189">
        <v>30958</v>
      </c>
      <c r="G94" s="188" t="s">
        <v>8</v>
      </c>
      <c r="H94" s="194">
        <v>96.4</v>
      </c>
      <c r="I94" s="190">
        <v>0.5636</v>
      </c>
      <c r="J94" s="114">
        <v>167.5</v>
      </c>
      <c r="K94" s="191">
        <v>167.5</v>
      </c>
      <c r="L94" s="191">
        <v>170</v>
      </c>
      <c r="M94" s="191"/>
      <c r="N94" s="188">
        <f>L94</f>
        <v>170</v>
      </c>
      <c r="O94" s="64">
        <f t="shared" si="5"/>
        <v>95.812</v>
      </c>
      <c r="P94" s="192"/>
    </row>
    <row r="95" spans="1:16" ht="12.75">
      <c r="A95" s="187">
        <v>4</v>
      </c>
      <c r="B95" s="188">
        <v>3</v>
      </c>
      <c r="C95" s="52">
        <v>100</v>
      </c>
      <c r="D95" s="188" t="s">
        <v>319</v>
      </c>
      <c r="E95" s="188" t="s">
        <v>220</v>
      </c>
      <c r="F95" s="189">
        <v>31676</v>
      </c>
      <c r="G95" s="188" t="s">
        <v>8</v>
      </c>
      <c r="H95" s="194">
        <v>99.05</v>
      </c>
      <c r="I95" s="190">
        <v>0.5563</v>
      </c>
      <c r="J95" s="191">
        <v>155</v>
      </c>
      <c r="K95" s="191">
        <v>162.5</v>
      </c>
      <c r="L95" s="114">
        <v>167.5</v>
      </c>
      <c r="M95" s="191"/>
      <c r="N95" s="188">
        <f>K95</f>
        <v>162.5</v>
      </c>
      <c r="O95" s="64">
        <f t="shared" si="5"/>
        <v>90.39875</v>
      </c>
      <c r="P95" s="192"/>
    </row>
    <row r="96" spans="1:16" ht="12.75">
      <c r="A96" s="187">
        <v>3</v>
      </c>
      <c r="B96" s="188">
        <v>4</v>
      </c>
      <c r="C96" s="52">
        <v>100</v>
      </c>
      <c r="D96" s="188" t="s">
        <v>311</v>
      </c>
      <c r="E96" s="188" t="s">
        <v>141</v>
      </c>
      <c r="F96" s="189">
        <v>31154</v>
      </c>
      <c r="G96" s="188" t="s">
        <v>8</v>
      </c>
      <c r="H96" s="194">
        <v>96.1</v>
      </c>
      <c r="I96" s="190">
        <v>0.5645</v>
      </c>
      <c r="J96" s="191">
        <v>142.5</v>
      </c>
      <c r="K96" s="191">
        <v>147.5</v>
      </c>
      <c r="L96" s="114">
        <v>152</v>
      </c>
      <c r="M96" s="191"/>
      <c r="N96" s="188">
        <f>K96</f>
        <v>147.5</v>
      </c>
      <c r="O96" s="64">
        <f t="shared" si="5"/>
        <v>83.26375</v>
      </c>
      <c r="P96" s="192"/>
    </row>
    <row r="97" spans="1:16" ht="12.75">
      <c r="A97" s="187">
        <v>2</v>
      </c>
      <c r="B97" s="188">
        <v>5</v>
      </c>
      <c r="C97" s="52">
        <v>100</v>
      </c>
      <c r="D97" s="188" t="s">
        <v>309</v>
      </c>
      <c r="E97" s="188" t="s">
        <v>152</v>
      </c>
      <c r="F97" s="189">
        <v>27699</v>
      </c>
      <c r="G97" s="188" t="s">
        <v>8</v>
      </c>
      <c r="H97" s="194">
        <v>97.4</v>
      </c>
      <c r="I97" s="190">
        <v>0.5608</v>
      </c>
      <c r="J97" s="191">
        <v>135</v>
      </c>
      <c r="K97" s="191">
        <v>142.5</v>
      </c>
      <c r="L97" s="191">
        <v>147.5</v>
      </c>
      <c r="M97" s="191"/>
      <c r="N97" s="188">
        <f>L97</f>
        <v>147.5</v>
      </c>
      <c r="O97" s="64">
        <f t="shared" si="5"/>
        <v>82.71799999999999</v>
      </c>
      <c r="P97" s="192"/>
    </row>
    <row r="98" spans="1:16" ht="12.75">
      <c r="A98" s="187">
        <v>1</v>
      </c>
      <c r="B98" s="188">
        <v>6</v>
      </c>
      <c r="C98" s="52">
        <v>100</v>
      </c>
      <c r="D98" s="188" t="s">
        <v>310</v>
      </c>
      <c r="E98" s="188" t="s">
        <v>220</v>
      </c>
      <c r="F98" s="189">
        <v>29590</v>
      </c>
      <c r="G98" s="188" t="s">
        <v>8</v>
      </c>
      <c r="H98" s="194">
        <v>99</v>
      </c>
      <c r="I98" s="190">
        <v>0.5565</v>
      </c>
      <c r="J98" s="191">
        <v>142.5</v>
      </c>
      <c r="K98" s="191">
        <v>0</v>
      </c>
      <c r="L98" s="191">
        <v>0</v>
      </c>
      <c r="M98" s="191"/>
      <c r="N98" s="188">
        <f>J98</f>
        <v>142.5</v>
      </c>
      <c r="O98" s="64">
        <f t="shared" si="5"/>
        <v>79.30125</v>
      </c>
      <c r="P98" s="192"/>
    </row>
    <row r="99" spans="1:16" ht="12.75">
      <c r="A99" s="187">
        <v>0</v>
      </c>
      <c r="B99" s="188">
        <v>7</v>
      </c>
      <c r="C99" s="52">
        <v>100</v>
      </c>
      <c r="D99" s="188" t="s">
        <v>308</v>
      </c>
      <c r="E99" s="188" t="s">
        <v>135</v>
      </c>
      <c r="F99" s="189">
        <v>29914</v>
      </c>
      <c r="G99" s="188" t="s">
        <v>8</v>
      </c>
      <c r="H99" s="194">
        <v>98.2</v>
      </c>
      <c r="I99" s="190">
        <v>0.5586</v>
      </c>
      <c r="J99" s="114">
        <v>127.5</v>
      </c>
      <c r="K99" s="44">
        <v>135</v>
      </c>
      <c r="L99" s="114">
        <v>142.5</v>
      </c>
      <c r="M99" s="191"/>
      <c r="N99" s="188">
        <f>K99</f>
        <v>135</v>
      </c>
      <c r="O99" s="64">
        <f t="shared" si="5"/>
        <v>75.411</v>
      </c>
      <c r="P99" s="192"/>
    </row>
    <row r="100" spans="1:16" ht="12.75">
      <c r="A100" s="187">
        <v>0</v>
      </c>
      <c r="B100" s="188">
        <v>8</v>
      </c>
      <c r="C100" s="52">
        <v>100</v>
      </c>
      <c r="D100" s="188" t="s">
        <v>321</v>
      </c>
      <c r="E100" s="188" t="s">
        <v>322</v>
      </c>
      <c r="F100" s="189">
        <v>29931</v>
      </c>
      <c r="G100" s="188" t="s">
        <v>8</v>
      </c>
      <c r="H100" s="194">
        <v>95.2</v>
      </c>
      <c r="I100" s="190">
        <v>0.5672</v>
      </c>
      <c r="J100" s="191">
        <v>130</v>
      </c>
      <c r="K100" s="114">
        <v>135</v>
      </c>
      <c r="L100" s="114">
        <v>135</v>
      </c>
      <c r="M100" s="191"/>
      <c r="N100" s="188">
        <f>J100</f>
        <v>130</v>
      </c>
      <c r="O100" s="64">
        <f t="shared" si="5"/>
        <v>73.736</v>
      </c>
      <c r="P100" s="192"/>
    </row>
    <row r="101" spans="1:16" ht="12.75">
      <c r="A101" s="187">
        <v>12</v>
      </c>
      <c r="B101" s="188">
        <v>1</v>
      </c>
      <c r="C101" s="52">
        <v>100</v>
      </c>
      <c r="D101" s="188" t="s">
        <v>305</v>
      </c>
      <c r="E101" s="188" t="s">
        <v>178</v>
      </c>
      <c r="F101" s="189">
        <v>34040</v>
      </c>
      <c r="G101" s="188" t="s">
        <v>36</v>
      </c>
      <c r="H101" s="194">
        <v>100</v>
      </c>
      <c r="I101" s="190">
        <v>0.5762</v>
      </c>
      <c r="J101" s="191">
        <v>120</v>
      </c>
      <c r="K101" s="191">
        <v>127.5</v>
      </c>
      <c r="L101" s="114">
        <v>130</v>
      </c>
      <c r="M101" s="191"/>
      <c r="N101" s="188">
        <f>K101</f>
        <v>127.5</v>
      </c>
      <c r="O101" s="64">
        <f t="shared" si="5"/>
        <v>73.4655</v>
      </c>
      <c r="P101" s="192"/>
    </row>
    <row r="102" spans="1:16" ht="12.75">
      <c r="A102" s="187">
        <v>5</v>
      </c>
      <c r="B102" s="188">
        <v>2</v>
      </c>
      <c r="C102" s="52">
        <v>100</v>
      </c>
      <c r="D102" s="188" t="s">
        <v>341</v>
      </c>
      <c r="E102" s="188" t="s">
        <v>220</v>
      </c>
      <c r="F102" s="189">
        <v>34466</v>
      </c>
      <c r="G102" s="188" t="s">
        <v>36</v>
      </c>
      <c r="H102" s="194">
        <v>97.6</v>
      </c>
      <c r="I102" s="190">
        <v>0.5938</v>
      </c>
      <c r="J102" s="191">
        <v>120</v>
      </c>
      <c r="K102" s="191">
        <v>125</v>
      </c>
      <c r="L102" s="114">
        <v>127.5</v>
      </c>
      <c r="M102" s="191"/>
      <c r="N102" s="188">
        <f>K102</f>
        <v>125</v>
      </c>
      <c r="O102" s="64">
        <f t="shared" si="5"/>
        <v>74.225</v>
      </c>
      <c r="P102" s="192"/>
    </row>
    <row r="103" spans="1:16" ht="12.75">
      <c r="A103" s="187">
        <v>12</v>
      </c>
      <c r="B103" s="188">
        <v>1</v>
      </c>
      <c r="C103" s="52">
        <v>110</v>
      </c>
      <c r="D103" s="188" t="s">
        <v>324</v>
      </c>
      <c r="E103" s="188" t="s">
        <v>141</v>
      </c>
      <c r="F103" s="189">
        <v>26409</v>
      </c>
      <c r="G103" s="188" t="s">
        <v>49</v>
      </c>
      <c r="H103" s="194">
        <v>102.8</v>
      </c>
      <c r="I103" s="190">
        <v>0.5479</v>
      </c>
      <c r="J103" s="114">
        <v>162.5</v>
      </c>
      <c r="K103" s="191">
        <v>162.5</v>
      </c>
      <c r="L103" s="191">
        <v>167.5</v>
      </c>
      <c r="M103" s="191"/>
      <c r="N103" s="188">
        <f>L103</f>
        <v>167.5</v>
      </c>
      <c r="O103" s="64">
        <f aca="true" t="shared" si="6" ref="O103:O120">N103*I103</f>
        <v>91.77325</v>
      </c>
      <c r="P103" s="192"/>
    </row>
    <row r="104" spans="1:16" ht="12.75">
      <c r="A104" s="187">
        <v>5</v>
      </c>
      <c r="B104" s="188">
        <v>2</v>
      </c>
      <c r="C104" s="52">
        <v>110</v>
      </c>
      <c r="D104" s="188" t="s">
        <v>327</v>
      </c>
      <c r="E104" s="188" t="s">
        <v>274</v>
      </c>
      <c r="F104" s="189">
        <v>25819</v>
      </c>
      <c r="G104" s="188" t="s">
        <v>49</v>
      </c>
      <c r="H104" s="194">
        <v>106</v>
      </c>
      <c r="I104" s="190">
        <v>0.547</v>
      </c>
      <c r="J104" s="114">
        <v>160</v>
      </c>
      <c r="K104" s="191">
        <v>167.5</v>
      </c>
      <c r="L104" s="114">
        <v>170</v>
      </c>
      <c r="M104" s="191"/>
      <c r="N104" s="188">
        <f>K104</f>
        <v>167.5</v>
      </c>
      <c r="O104" s="64">
        <f t="shared" si="6"/>
        <v>91.6225</v>
      </c>
      <c r="P104" s="192"/>
    </row>
    <row r="105" spans="1:16" ht="12.75">
      <c r="A105" s="187">
        <v>4</v>
      </c>
      <c r="B105" s="188">
        <v>3</v>
      </c>
      <c r="C105" s="52">
        <v>110</v>
      </c>
      <c r="D105" s="188" t="s">
        <v>328</v>
      </c>
      <c r="E105" s="188" t="s">
        <v>7</v>
      </c>
      <c r="F105" s="189">
        <v>26333</v>
      </c>
      <c r="G105" s="188" t="s">
        <v>49</v>
      </c>
      <c r="H105" s="194">
        <v>109</v>
      </c>
      <c r="I105" s="190">
        <v>0.5393</v>
      </c>
      <c r="J105" s="114">
        <v>157.5</v>
      </c>
      <c r="K105" s="114">
        <v>157.5</v>
      </c>
      <c r="L105" s="191">
        <v>157.5</v>
      </c>
      <c r="M105" s="191"/>
      <c r="N105" s="188">
        <f>L105</f>
        <v>157.5</v>
      </c>
      <c r="O105" s="64">
        <f t="shared" si="6"/>
        <v>84.93975</v>
      </c>
      <c r="P105" s="192"/>
    </row>
    <row r="106" spans="1:16" ht="12.75">
      <c r="A106" s="187">
        <v>12</v>
      </c>
      <c r="B106" s="188">
        <v>1</v>
      </c>
      <c r="C106" s="52">
        <v>110</v>
      </c>
      <c r="D106" s="188" t="s">
        <v>189</v>
      </c>
      <c r="E106" s="188" t="s">
        <v>141</v>
      </c>
      <c r="F106" s="189">
        <v>24004</v>
      </c>
      <c r="G106" s="188" t="s">
        <v>98</v>
      </c>
      <c r="H106" s="194">
        <v>108.6</v>
      </c>
      <c r="I106" s="190">
        <v>0.5877</v>
      </c>
      <c r="J106" s="191">
        <v>145</v>
      </c>
      <c r="K106" s="191">
        <v>152.5</v>
      </c>
      <c r="L106" s="191">
        <v>157.5</v>
      </c>
      <c r="M106" s="191"/>
      <c r="N106" s="188">
        <f>L106</f>
        <v>157.5</v>
      </c>
      <c r="O106" s="64">
        <f t="shared" si="6"/>
        <v>92.56275</v>
      </c>
      <c r="P106" s="192"/>
    </row>
    <row r="107" spans="1:16" ht="12.75" customHeight="1">
      <c r="A107" s="187">
        <v>12</v>
      </c>
      <c r="B107" s="188">
        <v>1</v>
      </c>
      <c r="C107" s="52">
        <v>110</v>
      </c>
      <c r="D107" s="188" t="s">
        <v>325</v>
      </c>
      <c r="E107" s="188" t="s">
        <v>326</v>
      </c>
      <c r="F107" s="189">
        <v>20881</v>
      </c>
      <c r="G107" s="188" t="s">
        <v>57</v>
      </c>
      <c r="H107" s="194">
        <v>109.8</v>
      </c>
      <c r="I107" s="190">
        <v>0.7675</v>
      </c>
      <c r="J107" s="191">
        <v>167.5</v>
      </c>
      <c r="K107" s="191">
        <v>172.5</v>
      </c>
      <c r="L107" s="114">
        <v>175</v>
      </c>
      <c r="M107" s="191"/>
      <c r="N107" s="188">
        <f>K107</f>
        <v>172.5</v>
      </c>
      <c r="O107" s="64">
        <f t="shared" si="6"/>
        <v>132.39374999999998</v>
      </c>
      <c r="P107" s="192" t="s">
        <v>345</v>
      </c>
    </row>
    <row r="108" spans="1:16" ht="12.75">
      <c r="A108" s="187">
        <v>12</v>
      </c>
      <c r="B108" s="188">
        <v>1</v>
      </c>
      <c r="C108" s="52">
        <v>110</v>
      </c>
      <c r="D108" s="188" t="s">
        <v>330</v>
      </c>
      <c r="E108" s="188" t="s">
        <v>141</v>
      </c>
      <c r="F108" s="189">
        <v>27297</v>
      </c>
      <c r="G108" s="188" t="s">
        <v>8</v>
      </c>
      <c r="H108" s="194">
        <v>105.9</v>
      </c>
      <c r="I108" s="190">
        <v>0.5422</v>
      </c>
      <c r="J108" s="191">
        <v>160</v>
      </c>
      <c r="K108" s="114">
        <v>167.5</v>
      </c>
      <c r="L108" s="114">
        <v>167.5</v>
      </c>
      <c r="M108" s="191"/>
      <c r="N108" s="188">
        <f>J108</f>
        <v>160</v>
      </c>
      <c r="O108" s="64">
        <f t="shared" si="6"/>
        <v>86.75200000000001</v>
      </c>
      <c r="P108" s="192"/>
    </row>
    <row r="109" spans="1:16" ht="12.75">
      <c r="A109" s="187">
        <v>5</v>
      </c>
      <c r="B109" s="188">
        <v>2</v>
      </c>
      <c r="C109" s="52">
        <v>110</v>
      </c>
      <c r="D109" s="188" t="s">
        <v>329</v>
      </c>
      <c r="E109" s="188" t="s">
        <v>7</v>
      </c>
      <c r="F109" s="189">
        <v>31362</v>
      </c>
      <c r="G109" s="188" t="s">
        <v>8</v>
      </c>
      <c r="H109" s="194">
        <v>107.8</v>
      </c>
      <c r="I109" s="190">
        <v>0.5393</v>
      </c>
      <c r="J109" s="191">
        <v>157.5</v>
      </c>
      <c r="K109" s="114">
        <v>167.5</v>
      </c>
      <c r="L109" s="114">
        <v>167.5</v>
      </c>
      <c r="M109" s="191"/>
      <c r="N109" s="188">
        <f>J109</f>
        <v>157.5</v>
      </c>
      <c r="O109" s="64">
        <f t="shared" si="6"/>
        <v>84.93975</v>
      </c>
      <c r="P109" s="192"/>
    </row>
    <row r="110" spans="1:16" ht="12.75">
      <c r="A110" s="187">
        <v>12</v>
      </c>
      <c r="B110" s="188">
        <v>1</v>
      </c>
      <c r="C110" s="52">
        <v>110</v>
      </c>
      <c r="D110" s="188" t="s">
        <v>331</v>
      </c>
      <c r="E110" s="188" t="s">
        <v>161</v>
      </c>
      <c r="F110" s="189">
        <v>34817</v>
      </c>
      <c r="G110" s="188" t="s">
        <v>79</v>
      </c>
      <c r="H110" s="194">
        <v>107.9</v>
      </c>
      <c r="I110" s="190">
        <v>0.5823</v>
      </c>
      <c r="J110" s="191">
        <v>140</v>
      </c>
      <c r="K110" s="114">
        <v>147.5</v>
      </c>
      <c r="L110" s="191">
        <v>0</v>
      </c>
      <c r="M110" s="191"/>
      <c r="N110" s="188">
        <f>J110</f>
        <v>140</v>
      </c>
      <c r="O110" s="64">
        <f t="shared" si="6"/>
        <v>81.522</v>
      </c>
      <c r="P110" s="192"/>
    </row>
    <row r="111" spans="1:16" ht="12.75">
      <c r="A111" s="187">
        <v>12</v>
      </c>
      <c r="B111" s="188">
        <v>1</v>
      </c>
      <c r="C111" s="52">
        <v>125</v>
      </c>
      <c r="D111" s="188" t="s">
        <v>333</v>
      </c>
      <c r="E111" s="188" t="s">
        <v>152</v>
      </c>
      <c r="F111" s="189">
        <v>26401</v>
      </c>
      <c r="G111" s="188" t="s">
        <v>49</v>
      </c>
      <c r="H111" s="194">
        <v>124.95</v>
      </c>
      <c r="I111" s="190">
        <v>0.521</v>
      </c>
      <c r="J111" s="191">
        <v>192.5</v>
      </c>
      <c r="K111" s="191">
        <v>197.5</v>
      </c>
      <c r="L111" s="114">
        <v>202.5</v>
      </c>
      <c r="M111" s="191"/>
      <c r="N111" s="188">
        <f>K111</f>
        <v>197.5</v>
      </c>
      <c r="O111" s="64">
        <f t="shared" si="6"/>
        <v>102.89750000000001</v>
      </c>
      <c r="P111" s="192"/>
    </row>
    <row r="112" spans="1:16" ht="12.75">
      <c r="A112" s="187">
        <v>5</v>
      </c>
      <c r="B112" s="188">
        <v>2</v>
      </c>
      <c r="C112" s="52">
        <v>125</v>
      </c>
      <c r="D112" s="188" t="s">
        <v>336</v>
      </c>
      <c r="E112" s="188" t="s">
        <v>161</v>
      </c>
      <c r="F112" s="189">
        <v>25680</v>
      </c>
      <c r="G112" s="188" t="s">
        <v>49</v>
      </c>
      <c r="H112" s="194">
        <v>120.4</v>
      </c>
      <c r="I112" s="190">
        <v>0.5313</v>
      </c>
      <c r="J112" s="191">
        <v>170</v>
      </c>
      <c r="K112" s="114">
        <v>175</v>
      </c>
      <c r="L112" s="191">
        <v>175</v>
      </c>
      <c r="M112" s="191"/>
      <c r="N112" s="188">
        <f>L112</f>
        <v>175</v>
      </c>
      <c r="O112" s="64">
        <f t="shared" si="6"/>
        <v>92.97749999999999</v>
      </c>
      <c r="P112" s="192"/>
    </row>
    <row r="113" spans="1:16" ht="12.75">
      <c r="A113" s="187">
        <v>12</v>
      </c>
      <c r="B113" s="188">
        <v>1</v>
      </c>
      <c r="C113" s="52">
        <v>125</v>
      </c>
      <c r="D113" s="188" t="s">
        <v>334</v>
      </c>
      <c r="E113" s="188" t="s">
        <v>7</v>
      </c>
      <c r="F113" s="189">
        <v>22827</v>
      </c>
      <c r="G113" s="188" t="s">
        <v>142</v>
      </c>
      <c r="H113" s="194">
        <v>116</v>
      </c>
      <c r="I113" s="190">
        <v>0.6223</v>
      </c>
      <c r="J113" s="191">
        <v>150</v>
      </c>
      <c r="K113" s="191">
        <v>160</v>
      </c>
      <c r="L113" s="191">
        <v>170</v>
      </c>
      <c r="M113" s="191"/>
      <c r="N113" s="188">
        <f>L113</f>
        <v>170</v>
      </c>
      <c r="O113" s="64">
        <f t="shared" si="6"/>
        <v>105.791</v>
      </c>
      <c r="P113" s="192"/>
    </row>
    <row r="114" spans="1:16" ht="12.75">
      <c r="A114" s="187">
        <v>5</v>
      </c>
      <c r="B114" s="188">
        <v>2</v>
      </c>
      <c r="C114" s="52">
        <v>125</v>
      </c>
      <c r="D114" s="188" t="s">
        <v>338</v>
      </c>
      <c r="E114" s="188" t="s">
        <v>7</v>
      </c>
      <c r="F114" s="189">
        <v>21739</v>
      </c>
      <c r="G114" s="188" t="s">
        <v>142</v>
      </c>
      <c r="H114" s="194">
        <v>125</v>
      </c>
      <c r="I114" s="190">
        <v>0.6674</v>
      </c>
      <c r="J114" s="191">
        <v>150</v>
      </c>
      <c r="K114" s="114">
        <v>175</v>
      </c>
      <c r="L114" s="114">
        <v>175</v>
      </c>
      <c r="M114" s="191"/>
      <c r="N114" s="188">
        <f>J114</f>
        <v>150</v>
      </c>
      <c r="O114" s="64">
        <f t="shared" si="6"/>
        <v>100.11</v>
      </c>
      <c r="P114" s="192"/>
    </row>
    <row r="115" spans="1:16" ht="12.75">
      <c r="A115" s="187">
        <v>12</v>
      </c>
      <c r="B115" s="188">
        <v>1</v>
      </c>
      <c r="C115" s="52">
        <v>125</v>
      </c>
      <c r="D115" s="188" t="s">
        <v>333</v>
      </c>
      <c r="E115" s="188" t="s">
        <v>152</v>
      </c>
      <c r="F115" s="189">
        <v>26401</v>
      </c>
      <c r="G115" s="188" t="s">
        <v>8</v>
      </c>
      <c r="H115" s="194">
        <v>124.95</v>
      </c>
      <c r="I115" s="190">
        <v>0.521</v>
      </c>
      <c r="J115" s="191">
        <v>192.5</v>
      </c>
      <c r="K115" s="191">
        <v>197.5</v>
      </c>
      <c r="L115" s="114">
        <v>202.5</v>
      </c>
      <c r="M115" s="191"/>
      <c r="N115" s="188">
        <f>K115</f>
        <v>197.5</v>
      </c>
      <c r="O115" s="64">
        <f t="shared" si="6"/>
        <v>102.89750000000001</v>
      </c>
      <c r="P115" s="192"/>
    </row>
    <row r="116" spans="1:16" ht="12.75">
      <c r="A116" s="187">
        <v>5</v>
      </c>
      <c r="B116" s="188">
        <v>2</v>
      </c>
      <c r="C116" s="52">
        <v>125</v>
      </c>
      <c r="D116" s="188" t="s">
        <v>332</v>
      </c>
      <c r="E116" s="188" t="s">
        <v>126</v>
      </c>
      <c r="F116" s="189">
        <v>30141</v>
      </c>
      <c r="G116" s="188" t="s">
        <v>8</v>
      </c>
      <c r="H116" s="194">
        <v>123.5</v>
      </c>
      <c r="I116" s="190">
        <v>0.5231</v>
      </c>
      <c r="J116" s="191">
        <v>185</v>
      </c>
      <c r="K116" s="191">
        <v>195</v>
      </c>
      <c r="L116" s="114">
        <v>200</v>
      </c>
      <c r="M116" s="191"/>
      <c r="N116" s="188">
        <f>K116</f>
        <v>195</v>
      </c>
      <c r="O116" s="64">
        <f t="shared" si="6"/>
        <v>102.00450000000001</v>
      </c>
      <c r="P116" s="192"/>
    </row>
    <row r="117" spans="1:16" ht="12.75">
      <c r="A117" s="187">
        <v>4</v>
      </c>
      <c r="B117" s="188">
        <v>3</v>
      </c>
      <c r="C117" s="52">
        <v>125</v>
      </c>
      <c r="D117" s="188" t="s">
        <v>339</v>
      </c>
      <c r="E117" s="188" t="s">
        <v>322</v>
      </c>
      <c r="F117" s="189">
        <v>29206</v>
      </c>
      <c r="G117" s="188" t="s">
        <v>8</v>
      </c>
      <c r="H117" s="194">
        <v>125</v>
      </c>
      <c r="I117" s="190">
        <v>0.521</v>
      </c>
      <c r="J117" s="191">
        <v>177.5</v>
      </c>
      <c r="K117" s="191">
        <v>185</v>
      </c>
      <c r="L117" s="191">
        <v>187.5</v>
      </c>
      <c r="M117" s="191"/>
      <c r="N117" s="188">
        <f>L117</f>
        <v>187.5</v>
      </c>
      <c r="O117" s="64">
        <f t="shared" si="6"/>
        <v>97.6875</v>
      </c>
      <c r="P117" s="192"/>
    </row>
    <row r="118" spans="1:16" ht="12.75">
      <c r="A118" s="187">
        <v>3</v>
      </c>
      <c r="B118" s="188">
        <v>4</v>
      </c>
      <c r="C118" s="52">
        <v>125</v>
      </c>
      <c r="D118" s="188" t="s">
        <v>337</v>
      </c>
      <c r="E118" s="188" t="s">
        <v>220</v>
      </c>
      <c r="F118" s="189">
        <v>29240</v>
      </c>
      <c r="G118" s="188" t="s">
        <v>8</v>
      </c>
      <c r="H118" s="194">
        <v>123.9</v>
      </c>
      <c r="I118" s="190">
        <v>0.5226</v>
      </c>
      <c r="J118" s="191">
        <v>165</v>
      </c>
      <c r="K118" s="191">
        <v>170</v>
      </c>
      <c r="L118" s="114">
        <v>175</v>
      </c>
      <c r="M118" s="191"/>
      <c r="N118" s="188">
        <f>K118</f>
        <v>170</v>
      </c>
      <c r="O118" s="64">
        <f t="shared" si="6"/>
        <v>88.842</v>
      </c>
      <c r="P118" s="192"/>
    </row>
    <row r="119" spans="1:16" ht="12.75">
      <c r="A119" s="187">
        <v>12</v>
      </c>
      <c r="B119" s="188">
        <v>1</v>
      </c>
      <c r="C119" s="52">
        <v>125</v>
      </c>
      <c r="D119" s="188" t="s">
        <v>335</v>
      </c>
      <c r="E119" s="188" t="s">
        <v>124</v>
      </c>
      <c r="F119" s="189">
        <v>35418</v>
      </c>
      <c r="G119" s="188" t="s">
        <v>79</v>
      </c>
      <c r="H119" s="194">
        <v>124.5</v>
      </c>
      <c r="I119" s="190">
        <v>0.5895</v>
      </c>
      <c r="J119" s="191">
        <v>145</v>
      </c>
      <c r="K119" s="191">
        <v>155</v>
      </c>
      <c r="L119" s="191">
        <v>157.5</v>
      </c>
      <c r="M119" s="191"/>
      <c r="N119" s="188">
        <f>L119</f>
        <v>157.5</v>
      </c>
      <c r="O119" s="64">
        <f t="shared" si="6"/>
        <v>92.84625</v>
      </c>
      <c r="P119" s="192"/>
    </row>
    <row r="120" spans="1:16" ht="13.5" thickBot="1">
      <c r="A120" s="195">
        <v>12</v>
      </c>
      <c r="B120" s="196">
        <v>1</v>
      </c>
      <c r="C120" s="140">
        <v>140</v>
      </c>
      <c r="D120" s="196" t="s">
        <v>340</v>
      </c>
      <c r="E120" s="196" t="s">
        <v>220</v>
      </c>
      <c r="F120" s="197">
        <v>27648</v>
      </c>
      <c r="G120" s="196" t="s">
        <v>8</v>
      </c>
      <c r="H120" s="198">
        <v>136.3</v>
      </c>
      <c r="I120" s="199">
        <v>0.5076</v>
      </c>
      <c r="J120" s="200">
        <v>220</v>
      </c>
      <c r="K120" s="200">
        <v>230</v>
      </c>
      <c r="L120" s="144">
        <v>240</v>
      </c>
      <c r="M120" s="200"/>
      <c r="N120" s="196">
        <f>K120</f>
        <v>230</v>
      </c>
      <c r="O120" s="66">
        <f t="shared" si="6"/>
        <v>116.74800000000002</v>
      </c>
      <c r="P120" s="201" t="s">
        <v>115</v>
      </c>
    </row>
  </sheetData>
  <sheetProtection/>
  <mergeCells count="12">
    <mergeCell ref="G4:G5"/>
    <mergeCell ref="H4:H5"/>
    <mergeCell ref="I4:I5"/>
    <mergeCell ref="J4:N4"/>
    <mergeCell ref="O4:O5"/>
    <mergeCell ref="P4:P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2013-03-03T10:00:46Z</cp:lastPrinted>
  <dcterms:created xsi:type="dcterms:W3CDTF">2010-12-17T08:17:08Z</dcterms:created>
  <dcterms:modified xsi:type="dcterms:W3CDTF">2013-03-06T05:57:07Z</dcterms:modified>
  <cp:category/>
  <cp:version/>
  <cp:contentType/>
  <cp:contentStatus/>
</cp:coreProperties>
</file>