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firstSheet="2" activeTab="2"/>
  </bookViews>
  <sheets>
    <sheet name="СОВ троеборье" sheetId="1" r:id="rId1"/>
    <sheet name="СОВ жим лёжа" sheetId="2" r:id="rId2"/>
    <sheet name="ПРО троеборье безэкип" sheetId="3" r:id="rId3"/>
    <sheet name="ПРО жим лёжа безэкип" sheetId="4" r:id="rId4"/>
    <sheet name="ЛЮБ троеборье безэкип" sheetId="5" r:id="rId5"/>
    <sheet name="ЛЮБ жим лёжа безэкип" sheetId="6" r:id="rId6"/>
    <sheet name="ПРО троеборье экип" sheetId="7" r:id="rId7"/>
    <sheet name="ПРО жим лёжа экип" sheetId="8" r:id="rId8"/>
    <sheet name="ЛЮБ троеборье экип" sheetId="9" r:id="rId9"/>
    <sheet name="ЛЮБ жим лёжа экип" sheetId="10" r:id="rId10"/>
    <sheet name="ЭЛИТА Троеборье" sheetId="11" r:id="rId11"/>
    <sheet name="ЭЛИТА Жим лёжа" sheetId="12" r:id="rId12"/>
  </sheets>
  <definedNames>
    <definedName name="_xlnm.Print_Area" localSheetId="5">'ЛЮБ жим лёжа безэкип'!$B$1:$Q$85</definedName>
    <definedName name="_xlnm.Print_Area" localSheetId="9">'ЛЮБ жим лёжа экип'!$B$1:$Q$4</definedName>
    <definedName name="_xlnm.Print_Area" localSheetId="4">'ЛЮБ троеборье безэкип'!$B$1:$AG$134</definedName>
    <definedName name="_xlnm.Print_Area" localSheetId="8">'ЛЮБ троеборье экип'!$B$1:$AG$52</definedName>
    <definedName name="_xlnm.Print_Area" localSheetId="3">'ПРО жим лёжа безэкип'!$B$1:$Q$75</definedName>
    <definedName name="_xlnm.Print_Area" localSheetId="7">'ПРО жим лёжа экип'!$B$1:$Q$26</definedName>
    <definedName name="_xlnm.Print_Area" localSheetId="2">'ПРО троеборье безэкип'!$B$1:$AG$69</definedName>
    <definedName name="_xlnm.Print_Area" localSheetId="6">'ПРО троеборье экип'!$B$1:$AG$32</definedName>
    <definedName name="_xlnm.Print_Area" localSheetId="1">'СОВ жим лёжа'!$B$1:$Q$43</definedName>
    <definedName name="_xlnm.Print_Area" localSheetId="0">'СОВ троеборье'!$B$1:$AG$83</definedName>
    <definedName name="_xlnm.Print_Area" localSheetId="11">'ЭЛИТА Жим лёжа'!$B$1:$Q$4</definedName>
    <definedName name="_xlnm.Print_Area" localSheetId="10">'ЭЛИТА Троеборье'!$B$1:$AG$4</definedName>
  </definedNames>
  <calcPr fullCalcOnLoad="1" refMode="R1C1"/>
</workbook>
</file>

<file path=xl/comments5.xml><?xml version="1.0" encoding="utf-8"?>
<comments xmlns="http://schemas.openxmlformats.org/spreadsheetml/2006/main">
  <authors>
    <author>Максимка</author>
  </authors>
  <commentList>
    <comment ref="Z66" authorId="0">
      <text>
        <r>
          <rPr>
            <sz val="9"/>
            <rFont val="Tahoma"/>
            <family val="2"/>
          </rPr>
          <t>рекорд мира</t>
        </r>
      </text>
    </comment>
  </commentList>
</comments>
</file>

<file path=xl/sharedStrings.xml><?xml version="1.0" encoding="utf-8"?>
<sst xmlns="http://schemas.openxmlformats.org/spreadsheetml/2006/main" count="5247" uniqueCount="1251">
  <si>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</si>
  <si>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</si>
  <si>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</si>
  <si>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</si>
  <si>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</si>
  <si>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</si>
  <si>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</si>
  <si>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</si>
  <si>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</si>
  <si>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</si>
  <si>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</si>
  <si>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</si>
  <si>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</si>
  <si>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</si>
  <si>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</si>
  <si>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</si>
  <si>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</si>
  <si>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</si>
  <si>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</si>
  <si>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Алтайский Край</t>
  </si>
  <si>
    <t>open</t>
  </si>
  <si>
    <t>Хавкунов Александр</t>
  </si>
  <si>
    <t>Абаев Асламбек</t>
  </si>
  <si>
    <t>masters 50-54</t>
  </si>
  <si>
    <t>Зленко Александр</t>
  </si>
  <si>
    <t>Шкодин Виталий</t>
  </si>
  <si>
    <t>junior</t>
  </si>
  <si>
    <t>Валиуллин Рафаил</t>
  </si>
  <si>
    <t>Казахстан</t>
  </si>
  <si>
    <t>masters 40-44</t>
  </si>
  <si>
    <t>Тымченко Никита</t>
  </si>
  <si>
    <t>teen 14-15</t>
  </si>
  <si>
    <t>Тымченко Сергей</t>
  </si>
  <si>
    <t>Снигирев Валерий</t>
  </si>
  <si>
    <t>Новоженов Максим</t>
  </si>
  <si>
    <t>Бебенин Григорий</t>
  </si>
  <si>
    <t>Чубарова Анна</t>
  </si>
  <si>
    <t>Самонин Владимир</t>
  </si>
  <si>
    <t>Шемакин Богдан</t>
  </si>
  <si>
    <t>teen 18-19</t>
  </si>
  <si>
    <t>Ногоспаев Булат</t>
  </si>
  <si>
    <t>Лученков Сергей</t>
  </si>
  <si>
    <t>Сапожников Вячеслав</t>
  </si>
  <si>
    <t>Суслов Юрий</t>
  </si>
  <si>
    <t>Сиянович Владислав</t>
  </si>
  <si>
    <t>Малеев Дмитрий</t>
  </si>
  <si>
    <t>Талалаев Сергей</t>
  </si>
  <si>
    <t>masters 45-49</t>
  </si>
  <si>
    <t>Санин Павел</t>
  </si>
  <si>
    <t>Швецов Павел</t>
  </si>
  <si>
    <t>Швецов Андрей</t>
  </si>
  <si>
    <t>Пшеницын Владимир</t>
  </si>
  <si>
    <t>Пермский край</t>
  </si>
  <si>
    <t>Девяткин Дмитрий</t>
  </si>
  <si>
    <t>Сиротин Вячеслав</t>
  </si>
  <si>
    <t>Некрасов Павел</t>
  </si>
  <si>
    <t>Чумаков Андрей</t>
  </si>
  <si>
    <t>Никитин Никита</t>
  </si>
  <si>
    <t>Дубровин Владимир</t>
  </si>
  <si>
    <t>Дамбинов Александр</t>
  </si>
  <si>
    <t>Калмыкия</t>
  </si>
  <si>
    <t>masters 75-79</t>
  </si>
  <si>
    <t>Блинков Евгений</t>
  </si>
  <si>
    <t>Чучелов Артем</t>
  </si>
  <si>
    <t>Москва</t>
  </si>
  <si>
    <t>Кузнецов Антон</t>
  </si>
  <si>
    <t xml:space="preserve">Расторгуев Дмитрий </t>
  </si>
  <si>
    <t>Эминова Лиля</t>
  </si>
  <si>
    <t>Ставропольский Край</t>
  </si>
  <si>
    <t>Пликус Олеся</t>
  </si>
  <si>
    <t>Шамриков Роман</t>
  </si>
  <si>
    <t>Есипов Павел</t>
  </si>
  <si>
    <t>teen 16-17</t>
  </si>
  <si>
    <t>Бардин Владимир</t>
  </si>
  <si>
    <t>Бровкин Алексей</t>
  </si>
  <si>
    <t>masters 70-74</t>
  </si>
  <si>
    <t>Нугуманов Валерий</t>
  </si>
  <si>
    <t>Тарасов Дмитрий</t>
  </si>
  <si>
    <t>Олексеенко Юрий</t>
  </si>
  <si>
    <t>Шембергер Антон</t>
  </si>
  <si>
    <t>Карпов Юрий</t>
  </si>
  <si>
    <t>103.3</t>
  </si>
  <si>
    <t>Вандакуров Вадим</t>
  </si>
  <si>
    <t>н/з</t>
  </si>
  <si>
    <t>Россия</t>
  </si>
  <si>
    <t>Новосибирская область</t>
  </si>
  <si>
    <t>Нижняя Тура</t>
  </si>
  <si>
    <t>Красноуфимск</t>
  </si>
  <si>
    <t>Челябинская область</t>
  </si>
  <si>
    <t>Екатеринбург</t>
  </si>
  <si>
    <t>Каменск-Уральский</t>
  </si>
  <si>
    <t>Ревда</t>
  </si>
  <si>
    <t>Саратовская область</t>
  </si>
  <si>
    <t>Верхняя Пышма</t>
  </si>
  <si>
    <t>Тюменская область</t>
  </si>
  <si>
    <t>Московская область</t>
  </si>
  <si>
    <t>Северная Осетия</t>
  </si>
  <si>
    <t>Самарская область</t>
  </si>
  <si>
    <t>Тульская область</t>
  </si>
  <si>
    <t>Лесной</t>
  </si>
  <si>
    <t>Кемеровская область</t>
  </si>
  <si>
    <t>Волгоградская область</t>
  </si>
  <si>
    <t>Нешин Антон</t>
  </si>
  <si>
    <t>Бурсин Вячеслав</t>
  </si>
  <si>
    <t>Сухой Лог</t>
  </si>
  <si>
    <t>Юшков Александр</t>
  </si>
  <si>
    <t>Красноярский край</t>
  </si>
  <si>
    <t>Минибаев Руслан</t>
  </si>
  <si>
    <t>Башкортостан</t>
  </si>
  <si>
    <t>Седельников Анатолий</t>
  </si>
  <si>
    <t>Мухортова Нина</t>
  </si>
  <si>
    <t>Ставропольский край</t>
  </si>
  <si>
    <t>Чермошанская Алена</t>
  </si>
  <si>
    <t>167,5</t>
  </si>
  <si>
    <t>202,5</t>
  </si>
  <si>
    <t>Убейволк Владимир</t>
  </si>
  <si>
    <t>Шматков Виктор</t>
  </si>
  <si>
    <t>Ганш Евгений</t>
  </si>
  <si>
    <t>74.15</t>
  </si>
  <si>
    <t>Мурзабеков Шамал</t>
  </si>
  <si>
    <t>Трусов Андрей</t>
  </si>
  <si>
    <t>262,5</t>
  </si>
  <si>
    <t>Евдокимов Александр</t>
  </si>
  <si>
    <t>Дорохов Александр</t>
  </si>
  <si>
    <t>Решетников Артем</t>
  </si>
  <si>
    <t>197,5</t>
  </si>
  <si>
    <t>Шипарев Кирилл</t>
  </si>
  <si>
    <t>Бродягин Александр</t>
  </si>
  <si>
    <t>Чалый Александр</t>
  </si>
  <si>
    <t>Украина</t>
  </si>
  <si>
    <t>Гуров Андрей</t>
  </si>
  <si>
    <t>Нижегородская область</t>
  </si>
  <si>
    <t>Поляков Станислав</t>
  </si>
  <si>
    <t>Приморский край</t>
  </si>
  <si>
    <t>Бахарева Анастасия</t>
  </si>
  <si>
    <t xml:space="preserve">Россия </t>
  </si>
  <si>
    <t>Мустафина Анна</t>
  </si>
  <si>
    <t>Тукмачева Надежда</t>
  </si>
  <si>
    <t>Североуральск</t>
  </si>
  <si>
    <t>Мясникова Вера</t>
  </si>
  <si>
    <t>Колесникова Анастасия</t>
  </si>
  <si>
    <t>Урайкина Наталья</t>
  </si>
  <si>
    <t>90+</t>
  </si>
  <si>
    <t>Кабаева Светлана</t>
  </si>
  <si>
    <t>Новицкий Владимир</t>
  </si>
  <si>
    <t>Семянников Сергей</t>
  </si>
  <si>
    <t>Камышлов</t>
  </si>
  <si>
    <t>Смышляев Никита</t>
  </si>
  <si>
    <t>2 teen</t>
  </si>
  <si>
    <t>Журавлев Виталий</t>
  </si>
  <si>
    <t>Фозилов Низом</t>
  </si>
  <si>
    <t>Кочиев Дмитрий</t>
  </si>
  <si>
    <t>Симанов Игорь</t>
  </si>
  <si>
    <t>Сиренко Василий</t>
  </si>
  <si>
    <t>Рефтинский</t>
  </si>
  <si>
    <t>Парфентьев Сергей</t>
  </si>
  <si>
    <t>Трикин Александр</t>
  </si>
  <si>
    <t>Ершов Игорь</t>
  </si>
  <si>
    <t>Арти</t>
  </si>
  <si>
    <t>Сергеев Владимир</t>
  </si>
  <si>
    <t>Здравомыслов Александр</t>
  </si>
  <si>
    <t>Чащин Сергей</t>
  </si>
  <si>
    <t>Паркаев Вячеслав</t>
  </si>
  <si>
    <t>Кислицын Михаил</t>
  </si>
  <si>
    <t>Щипачев Виталий</t>
  </si>
  <si>
    <t>Тиунов Сергей</t>
  </si>
  <si>
    <t>Нигаматуллин Дин</t>
  </si>
  <si>
    <t>2 open</t>
  </si>
  <si>
    <t>Князькин Алексей</t>
  </si>
  <si>
    <t>Чуркин Денис</t>
  </si>
  <si>
    <t>Шаркунов Станислав</t>
  </si>
  <si>
    <t>Перцев Илья</t>
  </si>
  <si>
    <t>Климов Максим</t>
  </si>
  <si>
    <t>Квашнин Евгений</t>
  </si>
  <si>
    <t>Бородинов Николай</t>
  </si>
  <si>
    <t>Желев Никита</t>
  </si>
  <si>
    <t>3 teen</t>
  </si>
  <si>
    <t>Мурзин Алексей</t>
  </si>
  <si>
    <t>Уймин Алексей</t>
  </si>
  <si>
    <t>Симонов Никита</t>
  </si>
  <si>
    <t>Иванов Дмитрий</t>
  </si>
  <si>
    <t>Зубов Павел</t>
  </si>
  <si>
    <t>Нагалюк Владимир</t>
  </si>
  <si>
    <t>masters 60-64</t>
  </si>
  <si>
    <t>Галанин  Сергей</t>
  </si>
  <si>
    <t>3 open</t>
  </si>
  <si>
    <t>Заварухин Сергей</t>
  </si>
  <si>
    <t>Чушкин Павел</t>
  </si>
  <si>
    <t>Кукоба Иван</t>
  </si>
  <si>
    <t>Гусев Андрей</t>
  </si>
  <si>
    <t>Бородинов Петр</t>
  </si>
  <si>
    <t>1 teen</t>
  </si>
  <si>
    <t>Шиловский Александр</t>
  </si>
  <si>
    <t>Бобин Евгений</t>
  </si>
  <si>
    <t>Кабаев Деонис</t>
  </si>
  <si>
    <t>Исаев Кирилл</t>
  </si>
  <si>
    <t>Ананьин Виктор</t>
  </si>
  <si>
    <t>Бармин Алексей</t>
  </si>
  <si>
    <t>Харлашин Александр</t>
  </si>
  <si>
    <t>Ладейщиков Андрей</t>
  </si>
  <si>
    <t>Авраменко Дмитрий</t>
  </si>
  <si>
    <t>Тетеркин Валентин</t>
  </si>
  <si>
    <t>Бызов Евгений</t>
  </si>
  <si>
    <t>Рудь Борис</t>
  </si>
  <si>
    <t>Пастухов Евгений</t>
  </si>
  <si>
    <t>Микушин Сергей</t>
  </si>
  <si>
    <t>Фадеев Николай</t>
  </si>
  <si>
    <t>1 open</t>
  </si>
  <si>
    <t>СОВ Троеборье 04.10.2013</t>
  </si>
  <si>
    <t>СОВ Жим лёжа 04.10.2013</t>
  </si>
  <si>
    <t>Приседание</t>
  </si>
  <si>
    <t>Становая тяга</t>
  </si>
  <si>
    <t>Троеборье</t>
  </si>
  <si>
    <t>Томская область</t>
  </si>
  <si>
    <t>Чусовляны</t>
  </si>
  <si>
    <t>Богданович</t>
  </si>
  <si>
    <t>Кировская область</t>
  </si>
  <si>
    <t>Женщины</t>
  </si>
  <si>
    <t>Мужчины</t>
  </si>
  <si>
    <t>1 junior</t>
  </si>
  <si>
    <t>2 junior</t>
  </si>
  <si>
    <t>1 masters</t>
  </si>
  <si>
    <t>2 masters</t>
  </si>
  <si>
    <t>3 masters</t>
  </si>
  <si>
    <t>нская</t>
  </si>
  <si>
    <t>Серкина Екатерина</t>
  </si>
  <si>
    <t>Коновалова Наталья</t>
  </si>
  <si>
    <t>Романенкова Ксения</t>
  </si>
  <si>
    <t>Дорохина Жанна</t>
  </si>
  <si>
    <t>Гвоздева Лариса</t>
  </si>
  <si>
    <t>Татьянина Юлия</t>
  </si>
  <si>
    <t>59.6</t>
  </si>
  <si>
    <t>Клепикова Светлана</t>
  </si>
  <si>
    <t>Бочихина Валерия</t>
  </si>
  <si>
    <t>Бакалина Юлия</t>
  </si>
  <si>
    <t>Бондарь Марина</t>
  </si>
  <si>
    <t>82,5</t>
  </si>
  <si>
    <t>Арестова Екатерина</t>
  </si>
  <si>
    <t>Медведева Наталья</t>
  </si>
  <si>
    <t>Эфрос Юрий</t>
  </si>
  <si>
    <t>Пантюхин Артём</t>
  </si>
  <si>
    <t>Бубнов Григорий</t>
  </si>
  <si>
    <t>Кадников Артем</t>
  </si>
  <si>
    <t>Занахов Марат</t>
  </si>
  <si>
    <t>Савельев Егор</t>
  </si>
  <si>
    <t>Буравцов Андрей</t>
  </si>
  <si>
    <t>Кухаренко Дмитрий</t>
  </si>
  <si>
    <t>Краснодарский край</t>
  </si>
  <si>
    <t>Кожокин Сергей</t>
  </si>
  <si>
    <t>Переладов Геннадий</t>
  </si>
  <si>
    <t>Среднеуральск</t>
  </si>
  <si>
    <t>Потапов Алексей</t>
  </si>
  <si>
    <t>Зорин Вячеслав</t>
  </si>
  <si>
    <t>Яновский Дмитрий</t>
  </si>
  <si>
    <t>Алтайский край</t>
  </si>
  <si>
    <t>Пантюхин Григорий</t>
  </si>
  <si>
    <t>Харитонов Александр</t>
  </si>
  <si>
    <t>Едренкин Павел</t>
  </si>
  <si>
    <t>Беркович Андрей</t>
  </si>
  <si>
    <t>Баландин Сергей</t>
  </si>
  <si>
    <t>Лебедев Анатолий</t>
  </si>
  <si>
    <t>Дергоусов Сергей</t>
  </si>
  <si>
    <t>Куртеев Руслан</t>
  </si>
  <si>
    <t>Логунов Артем</t>
  </si>
  <si>
    <t>Криницин Александр</t>
  </si>
  <si>
    <t>Тимкин Илья</t>
  </si>
  <si>
    <t>Куделин Иван</t>
  </si>
  <si>
    <t>Курпишев Иван</t>
  </si>
  <si>
    <t>Курганская область</t>
  </si>
  <si>
    <t>Винников Сергей</t>
  </si>
  <si>
    <t>Басов Евгений</t>
  </si>
  <si>
    <t>masters 55-59</t>
  </si>
  <si>
    <t>Алексин Василий</t>
  </si>
  <si>
    <t>Чесноков Федор</t>
  </si>
  <si>
    <t>Красноуральск</t>
  </si>
  <si>
    <t>masters 65-69</t>
  </si>
  <si>
    <t>Кузаев Идрис</t>
  </si>
  <si>
    <t>Уткин Андрей</t>
  </si>
  <si>
    <t>Кондрашов Денис</t>
  </si>
  <si>
    <t>Яковлев Андрей</t>
  </si>
  <si>
    <t>Аксенов Евгений</t>
  </si>
  <si>
    <t>162.5</t>
  </si>
  <si>
    <t>Кадников Станислав</t>
  </si>
  <si>
    <t>Анучин Иван</t>
  </si>
  <si>
    <t>Тамбовцев Дмитрий</t>
  </si>
  <si>
    <t>Нефедов Валерий</t>
  </si>
  <si>
    <t>Анфалов Игорь</t>
  </si>
  <si>
    <t>Отавин Константин</t>
  </si>
  <si>
    <t>Попов Александр</t>
  </si>
  <si>
    <t>Попов Сергей</t>
  </si>
  <si>
    <t>Петров Максим</t>
  </si>
  <si>
    <t>177,5-</t>
  </si>
  <si>
    <t>Шуртукин Виктор</t>
  </si>
  <si>
    <t>Летягин Андрей</t>
  </si>
  <si>
    <t>Поздняков Виктор</t>
  </si>
  <si>
    <t>Обухов Юрий</t>
  </si>
  <si>
    <t>Колесников Александр</t>
  </si>
  <si>
    <t>Омская область</t>
  </si>
  <si>
    <t>masters 60-69</t>
  </si>
  <si>
    <t>Кочкин Степан</t>
  </si>
  <si>
    <t>Скворцов Андрей</t>
  </si>
  <si>
    <t>Дерябин Александр</t>
  </si>
  <si>
    <t>Спирянин Александр</t>
  </si>
  <si>
    <t>Сербин Анатолий</t>
  </si>
  <si>
    <t>Черныш Алексей</t>
  </si>
  <si>
    <t>Стрижов Михаил</t>
  </si>
  <si>
    <t>Федулов Александр</t>
  </si>
  <si>
    <t>Трепаков Сергей</t>
  </si>
  <si>
    <t>Мизев Евгений</t>
  </si>
  <si>
    <t>124.7</t>
  </si>
  <si>
    <t>Бубнов Дмитрий</t>
  </si>
  <si>
    <t>Новиков Владислав</t>
  </si>
  <si>
    <t>Иванов Николай</t>
  </si>
  <si>
    <t>Карнаухов Денис</t>
  </si>
  <si>
    <t>140+</t>
  </si>
  <si>
    <t>Таран Валентин</t>
  </si>
  <si>
    <t>ПРО Троеборье безэкипировочное 04.10.2013</t>
  </si>
  <si>
    <t>ПРО Троеборье экипировочное 04.10.2013</t>
  </si>
  <si>
    <t>Бадьин Иван</t>
  </si>
  <si>
    <t>Шкарин Даниил</t>
  </si>
  <si>
    <t>Шаронов Максим</t>
  </si>
  <si>
    <t>Дворкин Леонид</t>
  </si>
  <si>
    <t>Чечня</t>
  </si>
  <si>
    <t>Баларченко Сергей</t>
  </si>
  <si>
    <t>Шадринск</t>
  </si>
  <si>
    <t>Баяраа Дархантулга</t>
  </si>
  <si>
    <t>Зимин Сергей</t>
  </si>
  <si>
    <t>Березовский</t>
  </si>
  <si>
    <t>Маслов Николай</t>
  </si>
  <si>
    <t>Свобода Евгений</t>
  </si>
  <si>
    <t>Бурятия</t>
  </si>
  <si>
    <t>Быховец Артем</t>
  </si>
  <si>
    <t>Алампиев Сергей</t>
  </si>
  <si>
    <t>Мусаев Рустам</t>
  </si>
  <si>
    <t>Азербайджан</t>
  </si>
  <si>
    <t>Козлов Игорь</t>
  </si>
  <si>
    <t>Свердловская обл.</t>
  </si>
  <si>
    <t>н\з</t>
  </si>
  <si>
    <t>Семенов Никита</t>
  </si>
  <si>
    <t>Киселев Александр</t>
  </si>
  <si>
    <t>Венцов Алексей</t>
  </si>
  <si>
    <t>Браславец Олеся</t>
  </si>
  <si>
    <t>Трошина Александра</t>
  </si>
  <si>
    <t>Хакимова Алия</t>
  </si>
  <si>
    <t>Авденко Василина</t>
  </si>
  <si>
    <t>Батурина Алена</t>
  </si>
  <si>
    <t>Еременко Евгений</t>
  </si>
  <si>
    <t>Киселев Егор</t>
  </si>
  <si>
    <t>Шишкин Арсентий</t>
  </si>
  <si>
    <t>Прохоров Денис</t>
  </si>
  <si>
    <t>Утарбеков Константин</t>
  </si>
  <si>
    <t>Ветров Кирилл</t>
  </si>
  <si>
    <t>Мелентьев Евгений</t>
  </si>
  <si>
    <t>Бажин Константин</t>
  </si>
  <si>
    <t>Полугрудов Антон</t>
  </si>
  <si>
    <t>Потапов Евгений</t>
  </si>
  <si>
    <t>Шарифов Игорь</t>
  </si>
  <si>
    <t>Пискалов Вячеслав</t>
  </si>
  <si>
    <t>Якушов Вячеслав</t>
  </si>
  <si>
    <t>Кошкин Дмитрий</t>
  </si>
  <si>
    <t>Галеев Ринат</t>
  </si>
  <si>
    <t>Чистов Сергей</t>
  </si>
  <si>
    <t>Матрос Максим</t>
  </si>
  <si>
    <t>Кириндясов Андрей</t>
  </si>
  <si>
    <t>Демиденко Иван</t>
  </si>
  <si>
    <t>Масленников Андрей</t>
  </si>
  <si>
    <t>Минин Владислав</t>
  </si>
  <si>
    <t>teеn 18-19</t>
  </si>
  <si>
    <t>Галайда Павел</t>
  </si>
  <si>
    <t>Никулин Игорь</t>
  </si>
  <si>
    <t>Ершов Андрей</t>
  </si>
  <si>
    <t>ХМАО</t>
  </si>
  <si>
    <t>Калинин Александр</t>
  </si>
  <si>
    <t>Глазков Сергей</t>
  </si>
  <si>
    <t>Мошковцев Илья</t>
  </si>
  <si>
    <t>Зайцев Валерий</t>
  </si>
  <si>
    <t>Блинков Владимир</t>
  </si>
  <si>
    <t>ПРО Жим лёжа безэкипировочный 05.10.2013</t>
  </si>
  <si>
    <t>АМТ Троеборье экипировочное 05.10.2013</t>
  </si>
  <si>
    <t>Ростовская область</t>
  </si>
  <si>
    <t>Борзенков Алексей</t>
  </si>
  <si>
    <t>Гизатуллин Олег</t>
  </si>
  <si>
    <t> Орловская область</t>
  </si>
  <si>
    <t>Карпинск</t>
  </si>
  <si>
    <t>Астраханская область</t>
  </si>
  <si>
    <t>Егорова Людмила</t>
  </si>
  <si>
    <t>Топоркова Надежда</t>
  </si>
  <si>
    <t>Асбест</t>
  </si>
  <si>
    <t>Павловская Анна</t>
  </si>
  <si>
    <t>Воробьева Раиса</t>
  </si>
  <si>
    <t>Кадникова Анастасия</t>
  </si>
  <si>
    <t>Сысерть</t>
  </si>
  <si>
    <t>Сагайдак Яна</t>
  </si>
  <si>
    <t>Кушкова Елена</t>
  </si>
  <si>
    <t>Бер Наталья</t>
  </si>
  <si>
    <t>Шагалина Ирина</t>
  </si>
  <si>
    <t>Кумуц Светлана</t>
  </si>
  <si>
    <t>Крапивина Екатерина</t>
  </si>
  <si>
    <t>Фадеева Екатерина</t>
  </si>
  <si>
    <t>Кузнецова Татьяна</t>
  </si>
  <si>
    <t>Заборских Дарья</t>
  </si>
  <si>
    <t>Володина Наталья</t>
  </si>
  <si>
    <t>Солоненко Татьяна</t>
  </si>
  <si>
    <t>Красноярский Край</t>
  </si>
  <si>
    <t>Скопина Алиса</t>
  </si>
  <si>
    <t>Булатова Марина</t>
  </si>
  <si>
    <t>Вадюнина Елена</t>
  </si>
  <si>
    <t>Бирючева Инна</t>
  </si>
  <si>
    <t>Зайцева Екатерина</t>
  </si>
  <si>
    <t>Осипова Екатерина</t>
  </si>
  <si>
    <t>Григорьева Анна</t>
  </si>
  <si>
    <t>Стефанчук Алена</t>
  </si>
  <si>
    <t>Таганова Ирина</t>
  </si>
  <si>
    <t>Казанкова Ольга</t>
  </si>
  <si>
    <t>Слободчикова Анна</t>
  </si>
  <si>
    <t>Бабык Екатерина</t>
  </si>
  <si>
    <t>Смородских Андрей</t>
  </si>
  <si>
    <t>Федоров Владимир</t>
  </si>
  <si>
    <t>Ведров Дмитрий</t>
  </si>
  <si>
    <t>Кутуков Владислав</t>
  </si>
  <si>
    <t>Бычков Евгений</t>
  </si>
  <si>
    <t>Захаров Артем</t>
  </si>
  <si>
    <t>Вовк Игорь</t>
  </si>
  <si>
    <t>Слизков Юрий</t>
  </si>
  <si>
    <t>Оносов Николай</t>
  </si>
  <si>
    <t>Верхняя Салда</t>
  </si>
  <si>
    <t>Богун Сергей</t>
  </si>
  <si>
    <t>Коваль Евгений</t>
  </si>
  <si>
    <t>Лейдерман Дмитрий</t>
  </si>
  <si>
    <t>Михайлов Петр</t>
  </si>
  <si>
    <t>Ларин Андрей</t>
  </si>
  <si>
    <t>Адыгея</t>
  </si>
  <si>
    <t>Калайчев Янис</t>
  </si>
  <si>
    <t>Татарстан</t>
  </si>
  <si>
    <t>Лихачев Антон</t>
  </si>
  <si>
    <t>Петров Алексей</t>
  </si>
  <si>
    <t>Сперанский Кирилл</t>
  </si>
  <si>
    <t>Путинцев Виктор</t>
  </si>
  <si>
    <t>Некрасов Дмитрий</t>
  </si>
  <si>
    <t>Рявкин Сергей</t>
  </si>
  <si>
    <t>Трубинов Александр</t>
  </si>
  <si>
    <t>Морозов Иван</t>
  </si>
  <si>
    <t>Соколов Алексей</t>
  </si>
  <si>
    <t>Кадочников Андрей</t>
  </si>
  <si>
    <t>Фаргеслих Шмуэль</t>
  </si>
  <si>
    <t>Израиль</t>
  </si>
  <si>
    <t>Морозов Василий</t>
  </si>
  <si>
    <t>Мухаррамов Наиль</t>
  </si>
  <si>
    <t>Заграй Сергей</t>
  </si>
  <si>
    <t xml:space="preserve">Бетёв Алексей </t>
  </si>
  <si>
    <t>Климцев Николай</t>
  </si>
  <si>
    <t>Блинков</t>
  </si>
  <si>
    <t>Окулов Константин</t>
  </si>
  <si>
    <t>Суханов Александр</t>
  </si>
  <si>
    <t>Маклаков Алексей</t>
  </si>
  <si>
    <t>Мадолимов Мехродж</t>
  </si>
  <si>
    <t>Абзаев Никита</t>
  </si>
  <si>
    <t>Лиханов Тимофей</t>
  </si>
  <si>
    <t>Кудрявцев Владислав</t>
  </si>
  <si>
    <t>Вадюнин Даниил</t>
  </si>
  <si>
    <t>Пятовский Родион</t>
  </si>
  <si>
    <t>Заварзин Никита</t>
  </si>
  <si>
    <t>Устькачкинцев Иван</t>
  </si>
  <si>
    <t>Быков Иван</t>
  </si>
  <si>
    <t>Цвирко Рудольф</t>
  </si>
  <si>
    <t>Бойков Вячеслав</t>
  </si>
  <si>
    <t>Носков Антон</t>
  </si>
  <si>
    <t>Пивкин Михаил</t>
  </si>
  <si>
    <t>Сторожков Вячеслав</t>
  </si>
  <si>
    <t>Курбатов Виктор</t>
  </si>
  <si>
    <t>Володин Алексей</t>
  </si>
  <si>
    <t>Новицкий Артем</t>
  </si>
  <si>
    <t>Шайхутдинов Александр</t>
  </si>
  <si>
    <t>Ладышкин Максим</t>
  </si>
  <si>
    <t>Григорьев Роман</t>
  </si>
  <si>
    <t>Киряков Сергей</t>
  </si>
  <si>
    <t>Заболотнев Владимир</t>
  </si>
  <si>
    <t>Васильвицкий Дмитрий</t>
  </si>
  <si>
    <t>Экстрим</t>
  </si>
  <si>
    <t>Ермаков Вячеслав</t>
  </si>
  <si>
    <t>Гуров Владимир</t>
  </si>
  <si>
    <t>Макаров Валентин</t>
  </si>
  <si>
    <t>Балуев Александр</t>
  </si>
  <si>
    <t>Бахтияров Равиль</t>
  </si>
  <si>
    <t>Зябликов Иван</t>
  </si>
  <si>
    <t>Мамалиев Эльбрус</t>
  </si>
  <si>
    <t>Бабин Илья</t>
  </si>
  <si>
    <t>Умяров Дмитрий</t>
  </si>
  <si>
    <t>Ладыжников Сергей</t>
  </si>
  <si>
    <t>Разживин Сергей</t>
  </si>
  <si>
    <t>Кобызов Константин</t>
  </si>
  <si>
    <t>Царев Виталий</t>
  </si>
  <si>
    <t>Янченко Алексей</t>
  </si>
  <si>
    <t>Сафин Рустам</t>
  </si>
  <si>
    <t>Завалин Алексей</t>
  </si>
  <si>
    <t>Лапин Алексей</t>
  </si>
  <si>
    <t>Маслаков Денис</t>
  </si>
  <si>
    <t>Воробьев Евгений</t>
  </si>
  <si>
    <t>Авилкин Александр</t>
  </si>
  <si>
    <t>Хамиев Дмитрий</t>
  </si>
  <si>
    <t>Репях Константин</t>
  </si>
  <si>
    <t>Харламов Антон</t>
  </si>
  <si>
    <t>Барышев Антон</t>
  </si>
  <si>
    <t>Паршуков Владислав</t>
  </si>
  <si>
    <t>Котлованов Андрей</t>
  </si>
  <si>
    <t>Баранов Валерий</t>
  </si>
  <si>
    <t>Зорин Константин</t>
  </si>
  <si>
    <t>Петров Илья</t>
  </si>
  <si>
    <t>Язовских Ярослав</t>
  </si>
  <si>
    <t>Годовалов Андрей</t>
  </si>
  <si>
    <t>Одиноков Денис</t>
  </si>
  <si>
    <t>Горбачев Артем</t>
  </si>
  <si>
    <t>Валов Алексей</t>
  </si>
  <si>
    <t>Неделько Евгений</t>
  </si>
  <si>
    <t>Мешков Никита</t>
  </si>
  <si>
    <t>Лелин Евгений</t>
  </si>
  <si>
    <t>Умаханов Альберт</t>
  </si>
  <si>
    <t>Писарев Александр</t>
  </si>
  <si>
    <t>Васин Максим</t>
  </si>
  <si>
    <t>Куныгин Илья</t>
  </si>
  <si>
    <t>Колониченко Дмитрий</t>
  </si>
  <si>
    <t>Мельников Станислав</t>
  </si>
  <si>
    <t>Нагибин Станислав</t>
  </si>
  <si>
    <t>Зубакин Илья</t>
  </si>
  <si>
    <t>Ануфриев Иван</t>
  </si>
  <si>
    <t>Казаков Дмитрий</t>
  </si>
  <si>
    <t>Загоскин Антон</t>
  </si>
  <si>
    <t>Добровольский Денис</t>
  </si>
  <si>
    <t>Швецов Сергей</t>
  </si>
  <si>
    <t>Пушилин Максим</t>
  </si>
  <si>
    <t>Гусенов Нурмухаммад</t>
  </si>
  <si>
    <t>Алексеенко Николай</t>
  </si>
  <si>
    <t>Доржитаров Юрий</t>
  </si>
  <si>
    <t>Мишуринский Василий</t>
  </si>
  <si>
    <t>Прокофьев Сергей</t>
  </si>
  <si>
    <t>Курилов Александр</t>
  </si>
  <si>
    <t xml:space="preserve">Демин Александр </t>
  </si>
  <si>
    <t>Томилов Денис</t>
  </si>
  <si>
    <t>Пужаев Николай</t>
  </si>
  <si>
    <t>Гуцевич Александр</t>
  </si>
  <si>
    <t>Володин Игорь</t>
  </si>
  <si>
    <t>Паньков Юрий</t>
  </si>
  <si>
    <t>Лисица Валерий</t>
  </si>
  <si>
    <t>Тихомиров Константин</t>
  </si>
  <si>
    <t>Цориев Эльдар</t>
  </si>
  <si>
    <t>Бисеров Александр</t>
  </si>
  <si>
    <t>Орловская область</t>
  </si>
  <si>
    <t>Хлебников Андрей</t>
  </si>
  <si>
    <t>Мокичев Роман</t>
  </si>
  <si>
    <t>Осминин Николай</t>
  </si>
  <si>
    <t>Колымагин Евгений</t>
  </si>
  <si>
    <t>Аляев Александр</t>
  </si>
  <si>
    <t>Кузнецов Константин</t>
  </si>
  <si>
    <t>Низаев Ринат</t>
  </si>
  <si>
    <t>Нестеров Евгений</t>
  </si>
  <si>
    <t>Новокшонов Николай</t>
  </si>
  <si>
    <t>Полянский Илья</t>
  </si>
  <si>
    <t>Козлихин Владимир</t>
  </si>
  <si>
    <t>Ляпустин Алексей</t>
  </si>
  <si>
    <t>Фомин Евгений</t>
  </si>
  <si>
    <t>Щекалев Сергей</t>
  </si>
  <si>
    <t>Фаттахов Ришат</t>
  </si>
  <si>
    <t>Новрузов Мурад</t>
  </si>
  <si>
    <t>127.5</t>
  </si>
  <si>
    <t>Рыбалов Евгений</t>
  </si>
  <si>
    <t>Еряшев Максим</t>
  </si>
  <si>
    <t>Обоскалов Дмитрий</t>
  </si>
  <si>
    <t>Власов Андрей</t>
  </si>
  <si>
    <t>Чубарев Алексей</t>
  </si>
  <si>
    <t>Ковалев Михаил</t>
  </si>
  <si>
    <t>Першин Эдуард</t>
  </si>
  <si>
    <t>Галайда Андрей</t>
  </si>
  <si>
    <t>Калинин Андрей</t>
  </si>
  <si>
    <t>Калиничев Владислав</t>
  </si>
  <si>
    <t>Нетесов Генадий</t>
  </si>
  <si>
    <t>Новиков Олег</t>
  </si>
  <si>
    <t>Аптуков Рафаэль</t>
  </si>
  <si>
    <t>Рубанов Юрий</t>
  </si>
  <si>
    <t>Норицин Андрей</t>
  </si>
  <si>
    <t>Гумаров Дилюс</t>
  </si>
  <si>
    <t>Худяков Михаил</t>
  </si>
  <si>
    <t>Зенков Николай</t>
  </si>
  <si>
    <t>Котов Юрий</t>
  </si>
  <si>
    <t>Матвеев Максим</t>
  </si>
  <si>
    <t>Коваженко Константин</t>
  </si>
  <si>
    <t>Трофимов Андрей</t>
  </si>
  <si>
    <t>Аляев Анатолий</t>
  </si>
  <si>
    <t>Лоскутов Андрей</t>
  </si>
  <si>
    <t>Валеев Александр</t>
  </si>
  <si>
    <t>Кожевин Александр</t>
  </si>
  <si>
    <t>Дирун Михаил</t>
  </si>
  <si>
    <t>Яковлев Леонид</t>
  </si>
  <si>
    <t>Кисляков Сергей</t>
  </si>
  <si>
    <t>Умаханов Магомед</t>
  </si>
  <si>
    <t>Шукшин Павел</t>
  </si>
  <si>
    <t>Шикин Алексей</t>
  </si>
  <si>
    <t>Маслов Владимир</t>
  </si>
  <si>
    <t>Черников Максим</t>
  </si>
  <si>
    <t>Расковалов Андрей</t>
  </si>
  <si>
    <t>Мамаев Владимир</t>
  </si>
  <si>
    <t>Ойхер Александр</t>
  </si>
  <si>
    <t xml:space="preserve">Глазков Евгений </t>
  </si>
  <si>
    <t>Ларин Денис</t>
  </si>
  <si>
    <t>Бухарин Александр</t>
  </si>
  <si>
    <t>Корякин Святослав</t>
  </si>
  <si>
    <t>Ахмадиев Руслан</t>
  </si>
  <si>
    <t>Рубанов Иван</t>
  </si>
  <si>
    <t>Казанцев Павел</t>
  </si>
  <si>
    <t>Чернышев Иван</t>
  </si>
  <si>
    <t>Дарнопых Валерий</t>
  </si>
  <si>
    <t>Валитов Руслан</t>
  </si>
  <si>
    <t>Сынков Василий</t>
  </si>
  <si>
    <t>Белоглазов Владимир</t>
  </si>
  <si>
    <t>Матвеев Сергей</t>
  </si>
  <si>
    <t>Самогин Александр</t>
  </si>
  <si>
    <t>Рябоконь Олег</t>
  </si>
  <si>
    <t>Козмиренко Олег</t>
  </si>
  <si>
    <t>Сериков Дмитрий</t>
  </si>
  <si>
    <t>Бязров Гамлет</t>
  </si>
  <si>
    <t xml:space="preserve">Петров Владимир </t>
  </si>
  <si>
    <t>Никонов Владимир</t>
  </si>
  <si>
    <t>Казанцев Иван</t>
  </si>
  <si>
    <t>Лоскутников Александр</t>
  </si>
  <si>
    <t>Кандауров Василий</t>
  </si>
  <si>
    <t>Кажаев Валерий</t>
  </si>
  <si>
    <t>Добрин Борис</t>
  </si>
  <si>
    <t>Горелов Анатолий</t>
  </si>
  <si>
    <t>Чернышев Александр</t>
  </si>
  <si>
    <t>Верхний Тагил</t>
  </si>
  <si>
    <t>Смирнов Вадим</t>
  </si>
  <si>
    <t>Гонин Илья</t>
  </si>
  <si>
    <t>Щукин Владимир</t>
  </si>
  <si>
    <t>Калягин Александр</t>
  </si>
  <si>
    <t>Прозоров Александр</t>
  </si>
  <si>
    <t>Каменских Эдуард</t>
  </si>
  <si>
    <t>Белоногов Павел</t>
  </si>
  <si>
    <t>Никифоров Сергей</t>
  </si>
  <si>
    <t>Рубцов Максим</t>
  </si>
  <si>
    <t>Русаков Дмитрий</t>
  </si>
  <si>
    <t>Горбунов Юрий</t>
  </si>
  <si>
    <t>Цыгуров Дмитрий</t>
  </si>
  <si>
    <t>Юзиков Виталий</t>
  </si>
  <si>
    <t>Новицкий Андрей</t>
  </si>
  <si>
    <t>Шароватов Сергей</t>
  </si>
  <si>
    <t>Шайдаев Магомед</t>
  </si>
  <si>
    <t>Комаровский Максим</t>
  </si>
  <si>
    <t>Важнов Андрей</t>
  </si>
  <si>
    <t>Воробьев Александр</t>
  </si>
  <si>
    <t>Ковалев Евгений</t>
  </si>
  <si>
    <t>Бочковский Феликс</t>
  </si>
  <si>
    <t>Левченко Андрей</t>
  </si>
  <si>
    <t>Кутдусов Альмир</t>
  </si>
  <si>
    <t>Таганкин Андрей</t>
  </si>
  <si>
    <t>Андриевский Алексей</t>
  </si>
  <si>
    <t>Быков Алексей</t>
  </si>
  <si>
    <t xml:space="preserve">Черепанов Артем </t>
  </si>
  <si>
    <t>Казанцев Кирилл</t>
  </si>
  <si>
    <t>Садов Алексей</t>
  </si>
  <si>
    <t>Шарапов Аркадий</t>
  </si>
  <si>
    <t>Карамалак Никита</t>
  </si>
  <si>
    <t>Авдюков Артем</t>
  </si>
  <si>
    <t>Беляев Александр</t>
  </si>
  <si>
    <t>Фомичев Андрей</t>
  </si>
  <si>
    <t>157.5</t>
  </si>
  <si>
    <t>Коровин Евгений</t>
  </si>
  <si>
    <t>Фадеев Евгений</t>
  </si>
  <si>
    <t>Товстуха Сергей</t>
  </si>
  <si>
    <t>Шадрин Вячеслав</t>
  </si>
  <si>
    <t>Бытов Юрий</t>
  </si>
  <si>
    <t>Емелькин Юрий</t>
  </si>
  <si>
    <t>Полуэктов Александр</t>
  </si>
  <si>
    <t>Шеряков Александр</t>
  </si>
  <si>
    <t>Краснотурьинск</t>
  </si>
  <si>
    <t>Мордвинов Виталий</t>
  </si>
  <si>
    <t>Чернышев Денис</t>
  </si>
  <si>
    <t>Иванушкин Василий</t>
  </si>
  <si>
    <t>Давыдов Василий</t>
  </si>
  <si>
    <t>Сиваков Дмитрий</t>
  </si>
  <si>
    <t>Федянин Артем</t>
  </si>
  <si>
    <t>Назимов Евгений</t>
  </si>
  <si>
    <t>Павленко Иван</t>
  </si>
  <si>
    <t>Шишкин Алексей</t>
  </si>
  <si>
    <t>Кудрявцев Сергей</t>
  </si>
  <si>
    <t>Федотов Александр</t>
  </si>
  <si>
    <t>Манамса Евгений</t>
  </si>
  <si>
    <t>Прокин Вадим</t>
  </si>
  <si>
    <t>Штефан Богдан</t>
  </si>
  <si>
    <t>Пшеничный Николай</t>
  </si>
  <si>
    <t>Карамалак Павел</t>
  </si>
  <si>
    <t>Харламов Сергей</t>
  </si>
  <si>
    <t>Оглоблин Денис</t>
  </si>
  <si>
    <t>Мозырев Константин</t>
  </si>
  <si>
    <t>Фахрутдинов Равиль</t>
  </si>
  <si>
    <t>Сычев Александр</t>
  </si>
  <si>
    <t>Корниец Владимир</t>
  </si>
  <si>
    <t>Ломакин Сергей</t>
  </si>
  <si>
    <t>Коломицев Максим</t>
  </si>
  <si>
    <t>Киселев Сергей</t>
  </si>
  <si>
    <t>Шаров Андрей</t>
  </si>
  <si>
    <t>Лемещенко Евгений</t>
  </si>
  <si>
    <t>Пирцхелава Георгий</t>
  </si>
  <si>
    <t>Белый Дмитрий</t>
  </si>
  <si>
    <t>Минеев Александр</t>
  </si>
  <si>
    <t>Щукин Николай</t>
  </si>
  <si>
    <t>Худяков Сергей</t>
  </si>
  <si>
    <t>Ведерников Никита</t>
  </si>
  <si>
    <t>Карпов Станислав</t>
  </si>
  <si>
    <t>Лазарев Сергей</t>
  </si>
  <si>
    <t>Бер Валентин</t>
  </si>
  <si>
    <t>АМТ Жим лёжа безэкипировочный 05.10.2013</t>
  </si>
  <si>
    <t>Заварухина Мария</t>
  </si>
  <si>
    <t>Уральский</t>
  </si>
  <si>
    <t>Кушва</t>
  </si>
  <si>
    <t>Грибанов Кирилл</t>
  </si>
  <si>
    <t>ЯНАО</t>
  </si>
  <si>
    <t>Блуднин Алексей</t>
  </si>
  <si>
    <t>Гуланян Армен</t>
  </si>
  <si>
    <t>?</t>
  </si>
  <si>
    <t>Первоуральск</t>
  </si>
  <si>
    <t>Талица</t>
  </si>
  <si>
    <t>Качканар</t>
  </si>
  <si>
    <t>Полянский Геннадий</t>
  </si>
  <si>
    <t>Полугрудов Дмитрий</t>
  </si>
  <si>
    <t>Селезеньков Владислав</t>
  </si>
  <si>
    <t>Галкин Владимир</t>
  </si>
  <si>
    <t>Серов</t>
  </si>
  <si>
    <t>Ламацкий Владимир</t>
  </si>
  <si>
    <t>Оренбургская область</t>
  </si>
  <si>
    <t xml:space="preserve">Али-заде Камран </t>
  </si>
  <si>
    <t>Новгородская область</t>
  </si>
  <si>
    <t>Кульпин Сергей</t>
  </si>
  <si>
    <t>Тренихин Срегрей</t>
  </si>
  <si>
    <t>Епихин Илья</t>
  </si>
  <si>
    <t>Мусиенко Юрий</t>
  </si>
  <si>
    <t>Белгородская область</t>
  </si>
  <si>
    <t>3 junior</t>
  </si>
  <si>
    <t>Свежинская Олеся</t>
  </si>
  <si>
    <t>54,6</t>
  </si>
  <si>
    <t>0,9333</t>
  </si>
  <si>
    <t>Ухлина Татьяна</t>
  </si>
  <si>
    <t>0,8867</t>
  </si>
  <si>
    <t>67,5</t>
  </si>
  <si>
    <t>0,7377</t>
  </si>
  <si>
    <t>Пею Юлия</t>
  </si>
  <si>
    <t>1,1657</t>
  </si>
  <si>
    <t>Тихомирова Татьяна</t>
  </si>
  <si>
    <t>50,5</t>
  </si>
  <si>
    <t>0,9982</t>
  </si>
  <si>
    <t>Шаронова Ксения</t>
  </si>
  <si>
    <t>0,9872</t>
  </si>
  <si>
    <t>Тукаль Галина</t>
  </si>
  <si>
    <t>55,6</t>
  </si>
  <si>
    <t>Носкова Анастасия</t>
  </si>
  <si>
    <t>0,9390</t>
  </si>
  <si>
    <t>Щекалева Наталья</t>
  </si>
  <si>
    <t>52,5</t>
  </si>
  <si>
    <t>Токарева Алена</t>
  </si>
  <si>
    <t>Макарова Алена</t>
  </si>
  <si>
    <t>Кондратенко Елена</t>
  </si>
  <si>
    <t>Марочкинв Надежда</t>
  </si>
  <si>
    <t>Перевозчикова Евгения</t>
  </si>
  <si>
    <t>Кочеткова Светлана</t>
  </si>
  <si>
    <t>Полудницина Ксения</t>
  </si>
  <si>
    <t>Слесаренко Марина</t>
  </si>
  <si>
    <t>0,6898</t>
  </si>
  <si>
    <t>Кузьмина Наталья</t>
  </si>
  <si>
    <t>Перцель Мария</t>
  </si>
  <si>
    <t>Ермакова Татьяна</t>
  </si>
  <si>
    <t>Глушко Георгий</t>
  </si>
  <si>
    <t>49,20</t>
  </si>
  <si>
    <t>1,2498</t>
  </si>
  <si>
    <t>Кашаулин Владимир</t>
  </si>
  <si>
    <t>50,7</t>
  </si>
  <si>
    <t>0,9803</t>
  </si>
  <si>
    <t>Буряков Александр</t>
  </si>
  <si>
    <t>1,021</t>
  </si>
  <si>
    <t>Фомин Данила</t>
  </si>
  <si>
    <t>45,8</t>
  </si>
  <si>
    <t>1,3641</t>
  </si>
  <si>
    <t>Кузнецов Виталий</t>
  </si>
  <si>
    <t>55,9</t>
  </si>
  <si>
    <t>0,8765</t>
  </si>
  <si>
    <t>Ломатченко Александр</t>
  </si>
  <si>
    <t>55,4</t>
  </si>
  <si>
    <t>0,8853</t>
  </si>
  <si>
    <t>Панкратов Сергей</t>
  </si>
  <si>
    <t>54,2</t>
  </si>
  <si>
    <t>0,9073</t>
  </si>
  <si>
    <t>Наумов Андрей</t>
  </si>
  <si>
    <t>97,5</t>
  </si>
  <si>
    <t>Мамонова Татьяна</t>
  </si>
  <si>
    <t>Кузьмичева Екатерина</t>
  </si>
  <si>
    <t>Иванченков Андрей</t>
  </si>
  <si>
    <t>29,07,2000</t>
  </si>
  <si>
    <t>Ильиных Сергей</t>
  </si>
  <si>
    <t>58,2</t>
  </si>
  <si>
    <t>0,8391</t>
  </si>
  <si>
    <t>0,9363</t>
  </si>
  <si>
    <t>Кручинин Александр</t>
  </si>
  <si>
    <t>0,9657</t>
  </si>
  <si>
    <t>Панов Семен</t>
  </si>
  <si>
    <t>0,7439</t>
  </si>
  <si>
    <t>Терезов Александр</t>
  </si>
  <si>
    <t>81,4</t>
  </si>
  <si>
    <t>0,6682</t>
  </si>
  <si>
    <t>81,3</t>
  </si>
  <si>
    <t>0,6689</t>
  </si>
  <si>
    <t>81,7</t>
  </si>
  <si>
    <t>0,9704</t>
  </si>
  <si>
    <t>0,6251</t>
  </si>
  <si>
    <t>80,8</t>
  </si>
  <si>
    <t>0,6284</t>
  </si>
  <si>
    <t>Ахтариев Денис</t>
  </si>
  <si>
    <t>75,5</t>
  </si>
  <si>
    <t>0,6610</t>
  </si>
  <si>
    <t>Мясников Вячеслав</t>
  </si>
  <si>
    <t>0,5918</t>
  </si>
  <si>
    <t>0,5957</t>
  </si>
  <si>
    <t>0,5779</t>
  </si>
  <si>
    <t>Казаров Андрей</t>
  </si>
  <si>
    <t>0,6229</t>
  </si>
  <si>
    <t>Ильин Александр</t>
  </si>
  <si>
    <t>0,6248</t>
  </si>
  <si>
    <t>Бобков Михаил</t>
  </si>
  <si>
    <t>1,0988</t>
  </si>
  <si>
    <t>Быстров Валерий</t>
  </si>
  <si>
    <t>1,1862</t>
  </si>
  <si>
    <t>0,5540</t>
  </si>
  <si>
    <t>0,5578</t>
  </si>
  <si>
    <t>Кочнев Евгений</t>
  </si>
  <si>
    <t>109,5</t>
  </si>
  <si>
    <t>0,5999</t>
  </si>
  <si>
    <t>Подлесных Владимир</t>
  </si>
  <si>
    <t>102,1</t>
  </si>
  <si>
    <t>0,6806</t>
  </si>
  <si>
    <t>Марфицын Александр</t>
  </si>
  <si>
    <t>109,4</t>
  </si>
  <si>
    <t>0,5372</t>
  </si>
  <si>
    <t>0,5405</t>
  </si>
  <si>
    <t>105,1</t>
  </si>
  <si>
    <t>0,5436</t>
  </si>
  <si>
    <t>Осинцев Дмитрий</t>
  </si>
  <si>
    <t>121,5</t>
  </si>
  <si>
    <t>0,5418</t>
  </si>
  <si>
    <t>Рахимьянов Рамазан</t>
  </si>
  <si>
    <t>56,70</t>
  </si>
  <si>
    <t>1,1093</t>
  </si>
  <si>
    <t>Ермолин Егор</t>
  </si>
  <si>
    <t>56,3</t>
  </si>
  <si>
    <t>1,0697</t>
  </si>
  <si>
    <t>1,0449</t>
  </si>
  <si>
    <t>Саранцев Михаил</t>
  </si>
  <si>
    <t>0,7460</t>
  </si>
  <si>
    <t>Васильев Тимофей</t>
  </si>
  <si>
    <t>Кудинов Сергей</t>
  </si>
  <si>
    <t>Дюпин Евгений</t>
  </si>
  <si>
    <t>Стулов Дмитрий</t>
  </si>
  <si>
    <t>Зиятдинов Ранис</t>
  </si>
  <si>
    <t>Кирьянов Александр</t>
  </si>
  <si>
    <t>70,7</t>
  </si>
  <si>
    <t>Курбатов Илья</t>
  </si>
  <si>
    <t>71,115</t>
  </si>
  <si>
    <t>76,1</t>
  </si>
  <si>
    <t>0,6570</t>
  </si>
  <si>
    <t>Левкович Владислав</t>
  </si>
  <si>
    <t>Мингараев Инсаф</t>
  </si>
  <si>
    <t>23,08,2000</t>
  </si>
  <si>
    <t>Рубцов Яков</t>
  </si>
  <si>
    <t>77,100</t>
  </si>
  <si>
    <t>0,6505</t>
  </si>
  <si>
    <t>Томская обл.</t>
  </si>
  <si>
    <t>0,5914</t>
  </si>
  <si>
    <t>0,6588</t>
  </si>
  <si>
    <t>Черкашин Анатолий</t>
  </si>
  <si>
    <t>0,6049</t>
  </si>
  <si>
    <t>Абрамов Александр</t>
  </si>
  <si>
    <t>0,5558</t>
  </si>
  <si>
    <t>Епихин Антон</t>
  </si>
  <si>
    <t>Пешляев Михаил</t>
  </si>
  <si>
    <t>123,2</t>
  </si>
  <si>
    <t>0,5235</t>
  </si>
  <si>
    <t>Бафоев Отабек</t>
  </si>
  <si>
    <t>Назаров Михаил</t>
  </si>
  <si>
    <t>59,6</t>
  </si>
  <si>
    <t>0,8185</t>
  </si>
  <si>
    <t>Черенев Евгений</t>
  </si>
  <si>
    <t>Тарасов Федор</t>
  </si>
  <si>
    <t>59,7</t>
  </si>
  <si>
    <t>0,8170</t>
  </si>
  <si>
    <t>Русинов Алексей</t>
  </si>
  <si>
    <t>0,7327</t>
  </si>
  <si>
    <t>Талалаев Глеб</t>
  </si>
  <si>
    <t>0,7481</t>
  </si>
  <si>
    <t>0,9710</t>
  </si>
  <si>
    <t>1,5172</t>
  </si>
  <si>
    <t>Быстров Александр</t>
  </si>
  <si>
    <t>0,7514</t>
  </si>
  <si>
    <t>Пинаев Александр</t>
  </si>
  <si>
    <t>0,7568</t>
  </si>
  <si>
    <t>Булдаков Дмитрий</t>
  </si>
  <si>
    <t>0,7383</t>
  </si>
  <si>
    <t>Рязанов Кирилл</t>
  </si>
  <si>
    <t>0,7429</t>
  </si>
  <si>
    <t>Семенов Даниил</t>
  </si>
  <si>
    <t>0,7398</t>
  </si>
  <si>
    <t>Оношкин Алексей</t>
  </si>
  <si>
    <t>Мотков Владимир</t>
  </si>
  <si>
    <t>0,8159</t>
  </si>
  <si>
    <t>Мухамедзяров Даниил</t>
  </si>
  <si>
    <t>0,7671</t>
  </si>
  <si>
    <t>Филиппов Никита</t>
  </si>
  <si>
    <t>Куимов Захар</t>
  </si>
  <si>
    <t>Курзенев Виктор</t>
  </si>
  <si>
    <t>74,3</t>
  </si>
  <si>
    <t>Падерин Владимир</t>
  </si>
  <si>
    <t>Вихров Алексей</t>
  </si>
  <si>
    <t>Минин Илья</t>
  </si>
  <si>
    <t>Закорюкин Максим</t>
  </si>
  <si>
    <t>Карцев Ярослав</t>
  </si>
  <si>
    <t>Южаков Максим</t>
  </si>
  <si>
    <t>Полевов Александр</t>
  </si>
  <si>
    <t>Коршунов Дмитрий</t>
  </si>
  <si>
    <t>Белых Евгений</t>
  </si>
  <si>
    <t>73,7</t>
  </si>
  <si>
    <t>Куйгульдинов Арсен</t>
  </si>
  <si>
    <t>Щербатых Даннил</t>
  </si>
  <si>
    <t>69,30</t>
  </si>
  <si>
    <t>Липатов Денис</t>
  </si>
  <si>
    <t>72,8</t>
  </si>
  <si>
    <t>Курпишев Семен</t>
  </si>
  <si>
    <t>72,2</t>
  </si>
  <si>
    <t>Пеяс Станислав</t>
  </si>
  <si>
    <t>79,9</t>
  </si>
  <si>
    <t>Корнилов Александр</t>
  </si>
  <si>
    <t>78,30</t>
  </si>
  <si>
    <t>0,6430</t>
  </si>
  <si>
    <t>Манюгин Михаил</t>
  </si>
  <si>
    <t>Шабанов Ильдус</t>
  </si>
  <si>
    <t>78,90</t>
  </si>
  <si>
    <t>0,6394</t>
  </si>
  <si>
    <t>0,8314</t>
  </si>
  <si>
    <t>Филиппов Виктор</t>
  </si>
  <si>
    <t>0,7725</t>
  </si>
  <si>
    <t>82,50</t>
  </si>
  <si>
    <t>1,2872</t>
  </si>
  <si>
    <t>81,9</t>
  </si>
  <si>
    <t>Колесников Андрей</t>
  </si>
  <si>
    <t>81,8</t>
  </si>
  <si>
    <t>0,6230</t>
  </si>
  <si>
    <t>Болкуневич Ян</t>
  </si>
  <si>
    <t>0,6193</t>
  </si>
  <si>
    <t>Магияров Денис</t>
  </si>
  <si>
    <t>0,6235</t>
  </si>
  <si>
    <t>Бафоев Бехруз</t>
  </si>
  <si>
    <t>Бобыкин Дмитрий</t>
  </si>
  <si>
    <t>0,6511</t>
  </si>
  <si>
    <t>Токарев Вадим</t>
  </si>
  <si>
    <t>81,5</t>
  </si>
  <si>
    <t>0,6786</t>
  </si>
  <si>
    <t>Никонов Артем</t>
  </si>
  <si>
    <t>77,9</t>
  </si>
  <si>
    <t>0,6454</t>
  </si>
  <si>
    <t>Смирнов Владислав</t>
  </si>
  <si>
    <t>Надольский Павел</t>
  </si>
  <si>
    <t>0,6031</t>
  </si>
  <si>
    <t>Грищенко Роман</t>
  </si>
  <si>
    <t>0,5869</t>
  </si>
  <si>
    <t>Орлов Антон</t>
  </si>
  <si>
    <t>Арзуманян Ашот</t>
  </si>
  <si>
    <t>0,5947</t>
  </si>
  <si>
    <t>Лазаренко Семен</t>
  </si>
  <si>
    <t>0,5853</t>
  </si>
  <si>
    <t>0,6050</t>
  </si>
  <si>
    <t>Крапивин Сергей</t>
  </si>
  <si>
    <t>0,5986</t>
  </si>
  <si>
    <t>Логинов Владислав</t>
  </si>
  <si>
    <t>0,5960</t>
  </si>
  <si>
    <t>Курок Дмитрий</t>
  </si>
  <si>
    <t>0,5801</t>
  </si>
  <si>
    <t>Нужин Кирилл</t>
  </si>
  <si>
    <t>0,6151</t>
  </si>
  <si>
    <t>Русских Евгений</t>
  </si>
  <si>
    <t>Арамиль</t>
  </si>
  <si>
    <t>0,5967</t>
  </si>
  <si>
    <t>Астахов Денис</t>
  </si>
  <si>
    <t>Рябец Александр</t>
  </si>
  <si>
    <t>0,5543</t>
  </si>
  <si>
    <t>Юроев Андрей</t>
  </si>
  <si>
    <t>0,5548</t>
  </si>
  <si>
    <t>Маленьких Андрей</t>
  </si>
  <si>
    <t>0,5660</t>
  </si>
  <si>
    <t>Кожаев Сергей</t>
  </si>
  <si>
    <t>0,6021</t>
  </si>
  <si>
    <t>Попандопуло Павел</t>
  </si>
  <si>
    <t>0,5602</t>
  </si>
  <si>
    <t>Щелконогов Денис</t>
  </si>
  <si>
    <t>Беликов Александр</t>
  </si>
  <si>
    <t>0,5630</t>
  </si>
  <si>
    <t>Свиридович Денис</t>
  </si>
  <si>
    <t>0,5619</t>
  </si>
  <si>
    <t>Лопатин Кирилл</t>
  </si>
  <si>
    <t>0,5616</t>
  </si>
  <si>
    <t xml:space="preserve">Садов Алексей </t>
  </si>
  <si>
    <t>0,5550</t>
  </si>
  <si>
    <t>Богатченко Андрей</t>
  </si>
  <si>
    <t>0,5568</t>
  </si>
  <si>
    <t>Родионов Виталий</t>
  </si>
  <si>
    <t>Батуков Михаил</t>
  </si>
  <si>
    <t>0,5453</t>
  </si>
  <si>
    <t>Писаченко Олег</t>
  </si>
  <si>
    <t>108,4</t>
  </si>
  <si>
    <t>0,5580</t>
  </si>
  <si>
    <t>Чернавских Аркадий</t>
  </si>
  <si>
    <t>0,8850</t>
  </si>
  <si>
    <t>Комелин Константин</t>
  </si>
  <si>
    <t>106,3</t>
  </si>
  <si>
    <t>0,5416</t>
  </si>
  <si>
    <t>Марфицин Александр</t>
  </si>
  <si>
    <t>Абдуллин Рамиль</t>
  </si>
  <si>
    <t>14,04,1980</t>
  </si>
  <si>
    <t>Сибирцев Александр</t>
  </si>
  <si>
    <t>108,45</t>
  </si>
  <si>
    <t>0,5740</t>
  </si>
  <si>
    <t>109,8</t>
  </si>
  <si>
    <t>0,5367</t>
  </si>
  <si>
    <t>Филимонов Александр</t>
  </si>
  <si>
    <t>13,10,1987</t>
  </si>
  <si>
    <t>Ставский Дмитрий</t>
  </si>
  <si>
    <t>115,5</t>
  </si>
  <si>
    <t>Бахарев Виталий</t>
  </si>
  <si>
    <t>117,6</t>
  </si>
  <si>
    <t>0,5291</t>
  </si>
  <si>
    <t>Головков Сергей</t>
  </si>
  <si>
    <t>112,4</t>
  </si>
  <si>
    <t>0,5338</t>
  </si>
  <si>
    <t>Пимурзин Анатолий</t>
  </si>
  <si>
    <t>0,5263</t>
  </si>
  <si>
    <t>Кочуров Олег</t>
  </si>
  <si>
    <t>120,7</t>
  </si>
  <si>
    <t>Артамонов Глеб</t>
  </si>
  <si>
    <t>115,6</t>
  </si>
  <si>
    <t>0,5649</t>
  </si>
  <si>
    <t>0,5150</t>
  </si>
  <si>
    <t>АМТ Троеборье безэкипировочное 06.10.2013</t>
  </si>
  <si>
    <t>Штукатурова Ирина</t>
  </si>
  <si>
    <t>Костромская область</t>
  </si>
  <si>
    <t>Ирбит</t>
  </si>
  <si>
    <t>Мурманская область</t>
  </si>
  <si>
    <t>Шамары</t>
  </si>
  <si>
    <t>Колобов Вячеслав</t>
  </si>
  <si>
    <t>Нуров Амридин</t>
  </si>
  <si>
    <t>Таджикистан</t>
  </si>
  <si>
    <t>Али-заде Камран</t>
  </si>
  <si>
    <t>Санкт-Петербург</t>
  </si>
  <si>
    <t>Ахмед-заде Орхан</t>
  </si>
  <si>
    <t>Брянская область</t>
  </si>
  <si>
    <t xml:space="preserve"> 3 teen</t>
  </si>
  <si>
    <t>Реутова Надежда</t>
  </si>
  <si>
    <t>Березенко Мария</t>
  </si>
  <si>
    <t>Анферов Борис</t>
  </si>
  <si>
    <t>Зязин Дмитрий</t>
  </si>
  <si>
    <t>Миронов Олег</t>
  </si>
  <si>
    <t>Палей Семен</t>
  </si>
  <si>
    <t>Гуров Павел</t>
  </si>
  <si>
    <t>Чиянов Антон</t>
  </si>
  <si>
    <t>Трубин Владислав</t>
  </si>
  <si>
    <t>Лебедев Юрий</t>
  </si>
  <si>
    <t>64,2</t>
  </si>
  <si>
    <t>Кудрявцев Андрей</t>
  </si>
  <si>
    <t>Матосян Дмитрий</t>
  </si>
  <si>
    <t>Мучкин Артем</t>
  </si>
  <si>
    <t>Рыбин Михаил</t>
  </si>
  <si>
    <t>Красножон Андрей</t>
  </si>
  <si>
    <t>Оболенский Илья</t>
  </si>
  <si>
    <t>Кусочкин Вячеслав</t>
  </si>
  <si>
    <t>Попов Алексей</t>
  </si>
  <si>
    <t>Аптер Дмитрий</t>
  </si>
  <si>
    <t>Ершов Дмитрий</t>
  </si>
  <si>
    <t>79,25</t>
  </si>
  <si>
    <t>Глазков Андрей</t>
  </si>
  <si>
    <t>Жариков Алексей</t>
  </si>
  <si>
    <t>Трубин Валерий</t>
  </si>
  <si>
    <t>Меркулов Алексей</t>
  </si>
  <si>
    <t>Талащенко Сергей</t>
  </si>
  <si>
    <t>Ахкямов Артем</t>
  </si>
  <si>
    <t>Елисеев Денис</t>
  </si>
  <si>
    <t>Хизев Никита</t>
  </si>
  <si>
    <t>Фадеев Андрей</t>
  </si>
  <si>
    <t>Якушенко Константин</t>
  </si>
  <si>
    <t>Чернозипунников Евгений</t>
  </si>
  <si>
    <t>Мистратов Виктор</t>
  </si>
  <si>
    <t>Достовалов Вадим</t>
  </si>
  <si>
    <t>Корякин Андрей</t>
  </si>
  <si>
    <t>Мельник Алексей</t>
  </si>
  <si>
    <t>Третьяков Александр</t>
  </si>
  <si>
    <t>Формин Евгений</t>
  </si>
  <si>
    <t>Запылихин Андрей</t>
  </si>
  <si>
    <t>Шамхалов Салман</t>
  </si>
  <si>
    <t>Землянский Павел</t>
  </si>
  <si>
    <t>Пахомов Илья</t>
  </si>
  <si>
    <t>Пономарев Александр</t>
  </si>
  <si>
    <t>Курочкин Валерий</t>
  </si>
  <si>
    <t>Филатов Василий</t>
  </si>
  <si>
    <t>Ионов Дмитрий</t>
  </si>
  <si>
    <t>Ефимов Кирилл</t>
  </si>
  <si>
    <t>Панченко Анатолий</t>
  </si>
  <si>
    <t>Некрасов Михаил</t>
  </si>
  <si>
    <t>Кутляев Андрей</t>
  </si>
  <si>
    <t>Сметанин Эдуард</t>
  </si>
  <si>
    <t>Пузыренко Екатерина</t>
  </si>
  <si>
    <t>Бурылова Анна</t>
  </si>
  <si>
    <t>94,3</t>
  </si>
  <si>
    <t>Жуков Игорь</t>
  </si>
  <si>
    <t>Барнаул</t>
  </si>
  <si>
    <t>59,20</t>
  </si>
  <si>
    <t>Иванюков Олег</t>
  </si>
  <si>
    <t xml:space="preserve">Овсянников Дмитрий </t>
  </si>
  <si>
    <t>Магнитогорск</t>
  </si>
  <si>
    <t>Лукин Станислав</t>
  </si>
  <si>
    <t>71,5</t>
  </si>
  <si>
    <t>Биккулов Эдуард</t>
  </si>
  <si>
    <t>Качковский Юрий</t>
  </si>
  <si>
    <t>74,20</t>
  </si>
  <si>
    <t>Аллаяров Руслан</t>
  </si>
  <si>
    <t>Рудаков Денис</t>
  </si>
  <si>
    <t>Коршунов Роман</t>
  </si>
  <si>
    <t>73,2</t>
  </si>
  <si>
    <t>Коркин Сергей</t>
  </si>
  <si>
    <t>73,8</t>
  </si>
  <si>
    <t>Первухин Антон</t>
  </si>
  <si>
    <t>74,35</t>
  </si>
  <si>
    <t>74,30</t>
  </si>
  <si>
    <t>Кокорев Илья</t>
  </si>
  <si>
    <t>Ярославская область</t>
  </si>
  <si>
    <t>Семенихин Иван</t>
  </si>
  <si>
    <t>Попов Максим</t>
  </si>
  <si>
    <t>227,5</t>
  </si>
  <si>
    <t>Веселов Андрей</t>
  </si>
  <si>
    <t>Мирошниченко Андрей</t>
  </si>
  <si>
    <t>81,2</t>
  </si>
  <si>
    <t>Севостьянов Михаил</t>
  </si>
  <si>
    <t>Чайченко Артем</t>
  </si>
  <si>
    <t>79,60</t>
  </si>
  <si>
    <t>212,5</t>
  </si>
  <si>
    <t>Морозов Сергей</t>
  </si>
  <si>
    <t>81,6</t>
  </si>
  <si>
    <t>Дускулов Алишер</t>
  </si>
  <si>
    <t>87,30</t>
  </si>
  <si>
    <t>Исаков Эдуард</t>
  </si>
  <si>
    <t>89,2</t>
  </si>
  <si>
    <t>Алыпов Денис</t>
  </si>
  <si>
    <t>87,9</t>
  </si>
  <si>
    <t>Гасанов Алексей</t>
  </si>
  <si>
    <t>Огородников Ефим</t>
  </si>
  <si>
    <t>88,2</t>
  </si>
  <si>
    <t>Корнилов Юрий</t>
  </si>
  <si>
    <t>Комков Сергей</t>
  </si>
  <si>
    <t>88,3</t>
  </si>
  <si>
    <t>Катаев Евгений</t>
  </si>
  <si>
    <t>89,65</t>
  </si>
  <si>
    <t>Зацаринин Анатолий</t>
  </si>
  <si>
    <t>Сапожников Сергей</t>
  </si>
  <si>
    <t>Сергеев Игорь</t>
  </si>
  <si>
    <t>96,3</t>
  </si>
  <si>
    <t>96,2</t>
  </si>
  <si>
    <t>Ардюков Александр</t>
  </si>
  <si>
    <t>97,4</t>
  </si>
  <si>
    <t>Кумертау</t>
  </si>
  <si>
    <t>92,9</t>
  </si>
  <si>
    <t>98,3</t>
  </si>
  <si>
    <t>Цецулин Павел</t>
  </si>
  <si>
    <t>95,2</t>
  </si>
  <si>
    <t>Койков Егор</t>
  </si>
  <si>
    <t>99,1</t>
  </si>
  <si>
    <t>Ивандюков Данила</t>
  </si>
  <si>
    <t>Брехов Роман</t>
  </si>
  <si>
    <t>106,6</t>
  </si>
  <si>
    <t>Халиулин Эдуард</t>
  </si>
  <si>
    <t>Сорокин Дмитрий</t>
  </si>
  <si>
    <t>Максимов Станислав</t>
  </si>
  <si>
    <t>107,8</t>
  </si>
  <si>
    <t>Ощепков Александр</t>
  </si>
  <si>
    <t>105,4</t>
  </si>
  <si>
    <t>Сыкменев Александр</t>
  </si>
  <si>
    <t>Сухов Артем</t>
  </si>
  <si>
    <t>Ибрагимов Ибрагим</t>
  </si>
  <si>
    <t>109,9</t>
  </si>
  <si>
    <t>Суфимов Юрий</t>
  </si>
  <si>
    <t>Ачинск</t>
  </si>
  <si>
    <t>113,8</t>
  </si>
  <si>
    <t>Яговкин Павел</t>
  </si>
  <si>
    <t>119,2</t>
  </si>
  <si>
    <t>Максимушкин Александр</t>
  </si>
  <si>
    <t>Найденов Виктор</t>
  </si>
  <si>
    <t>Ячменев Сергей</t>
  </si>
  <si>
    <t>123,9</t>
  </si>
  <si>
    <t>Дворецких Григорий</t>
  </si>
  <si>
    <t>123,5</t>
  </si>
  <si>
    <t>Пышминцев Николай</t>
  </si>
  <si>
    <t>Родыгин Кирилл</t>
  </si>
  <si>
    <t>133,4</t>
  </si>
  <si>
    <t>АМТ Жим лёжа экипировочный 06.10.2013</t>
  </si>
  <si>
    <t>Алапаевск</t>
  </si>
  <si>
    <t>Исмаилов Агшин</t>
  </si>
  <si>
    <t>Хакасия</t>
  </si>
  <si>
    <t>Джафаров Намиг</t>
  </si>
  <si>
    <t>Кауфман Стивен</t>
  </si>
  <si>
    <t>США</t>
  </si>
  <si>
    <t>Оренбурская область</t>
  </si>
  <si>
    <t>Халиуллин Эдуард</t>
  </si>
  <si>
    <t>Монголия</t>
  </si>
  <si>
    <t>ПРО Жим лёжа экипировочный 06.10.2013</t>
  </si>
  <si>
    <t>Ноговицын Алексей</t>
  </si>
  <si>
    <t>Табунков Дмитрий</t>
  </si>
  <si>
    <t>ЭЛИТА Троеборье безэкипировочное 06.10.2013 и экипировочное 05.10.2013</t>
  </si>
  <si>
    <t>Безэкипировочное</t>
  </si>
  <si>
    <t>Кокляев Михаил</t>
  </si>
  <si>
    <t>Челябинск</t>
  </si>
  <si>
    <t>Безэкипировочная</t>
  </si>
  <si>
    <t>Власов Олег</t>
  </si>
  <si>
    <t>Новосибирск</t>
  </si>
  <si>
    <t>Обухович Александр</t>
  </si>
  <si>
    <t>Томск</t>
  </si>
  <si>
    <t>Зайцев Александр</t>
  </si>
  <si>
    <t>Ставрополь</t>
  </si>
  <si>
    <t>Экипировочное</t>
  </si>
  <si>
    <t>Васюнин Иван</t>
  </si>
  <si>
    <t>Рубцовск</t>
  </si>
  <si>
    <t>Агаев Руфат</t>
  </si>
  <si>
    <t>Гянджа</t>
  </si>
  <si>
    <t>Гадиев Тимур</t>
  </si>
  <si>
    <t>Уфа</t>
  </si>
  <si>
    <t>Баранов Евгений</t>
  </si>
  <si>
    <t>Ярославль</t>
  </si>
  <si>
    <t>ЭЛИТА Жим лёжа безэкипировочный 06.10.2013 и экипировочный 05.10.2013</t>
  </si>
  <si>
    <t>Безэкипировочный</t>
  </si>
  <si>
    <t>Федоров Сергей</t>
  </si>
  <si>
    <t>Воронеж</t>
  </si>
  <si>
    <t>Кущев Сергей</t>
  </si>
  <si>
    <t>Северск</t>
  </si>
  <si>
    <t>Экипировочный</t>
  </si>
  <si>
    <t>Микер Пол</t>
  </si>
  <si>
    <t>Хьюстон</t>
  </si>
  <si>
    <t>Нечаев Евгений</t>
  </si>
  <si>
    <t>Красноярск</t>
  </si>
  <si>
    <t>Максин Денис</t>
  </si>
  <si>
    <t>Краснокамск</t>
  </si>
  <si>
    <t>Палей Андрей</t>
  </si>
  <si>
    <t>Коновалов Сергей</t>
  </si>
  <si>
    <t>Катаев Владимир</t>
  </si>
  <si>
    <t>Комиссаров Вадим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</si>
</sst>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trike/>
      <sz val="10"/>
      <color indexed="10"/>
      <name val="Arial"/>
      <family val="2"/>
    </font>
    <font>
      <b/>
      <strike/>
      <sz val="12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10"/>
      <color indexed="6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C00000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zoomScale="75" zoomScaleNormal="75" zoomScalePageLayoutView="0" workbookViewId="0" topLeftCell="A67">
      <selection activeCell="A1" sqref="A1:IV16384"/>
    </sheetView>
  </sheetViews>
  <sheetFormatPr defaultColWidth="9.00390625" defaultRowHeight="12.75"/>
  <cols>
    <col min="1" max="2" width="6.00390625" style="9" customWidth="1"/>
    <col min="3" max="3" width="5.875" style="9" bestFit="1" customWidth="1"/>
    <col min="4" max="4" width="23.375" style="9" bestFit="1" customWidth="1"/>
    <col min="5" max="5" width="25.625" style="9" customWidth="1"/>
    <col min="6" max="6" width="9.125" style="9" bestFit="1" customWidth="1"/>
    <col min="7" max="7" width="11.875" style="9" customWidth="1"/>
    <col min="8" max="8" width="14.25390625" style="9" customWidth="1"/>
    <col min="9" max="9" width="7.625" style="10" bestFit="1" customWidth="1"/>
    <col min="10" max="10" width="7.625" style="23" bestFit="1" customWidth="1"/>
    <col min="11" max="11" width="7.00390625" style="9" customWidth="1"/>
    <col min="12" max="13" width="7.00390625" style="4" customWidth="1"/>
    <col min="14" max="14" width="7.00390625" style="9" customWidth="1"/>
    <col min="15" max="15" width="7.00390625" style="12" customWidth="1"/>
    <col min="16" max="16" width="9.875" style="23" customWidth="1"/>
    <col min="17" max="17" width="6.625" style="9" customWidth="1"/>
    <col min="18" max="20" width="7.00390625" style="9" customWidth="1"/>
    <col min="21" max="21" width="7.00390625" style="12" bestFit="1" customWidth="1"/>
    <col min="22" max="22" width="9.875" style="23" customWidth="1"/>
    <col min="23" max="23" width="7.375" style="12" customWidth="1"/>
    <col min="24" max="24" width="9.875" style="23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customWidth="1"/>
    <col min="31" max="31" width="7.00390625" style="12" bestFit="1" customWidth="1"/>
    <col min="32" max="32" width="9.875" style="23" bestFit="1" customWidth="1"/>
    <col min="33" max="33" width="12.25390625" style="9" customWidth="1"/>
    <col min="34" max="16384" width="9.125" style="9" customWidth="1"/>
  </cols>
  <sheetData>
    <row r="1" spans="4:31" ht="20.25">
      <c r="D1" s="5" t="s">
        <v>208</v>
      </c>
      <c r="E1" s="5"/>
      <c r="F1" s="5"/>
      <c r="G1" s="7"/>
      <c r="I1" s="6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3">
        <v>2</v>
      </c>
      <c r="M4" s="83">
        <v>3</v>
      </c>
      <c r="N4" s="82">
        <v>4</v>
      </c>
      <c r="O4" s="82" t="s">
        <v>6</v>
      </c>
      <c r="P4" s="84" t="s">
        <v>0</v>
      </c>
      <c r="Q4" s="82">
        <v>1</v>
      </c>
      <c r="R4" s="82">
        <v>2</v>
      </c>
      <c r="S4" s="82">
        <v>3</v>
      </c>
      <c r="T4" s="82">
        <v>4</v>
      </c>
      <c r="U4" s="82" t="s">
        <v>6</v>
      </c>
      <c r="V4" s="84" t="s">
        <v>0</v>
      </c>
      <c r="W4" s="82" t="s">
        <v>16</v>
      </c>
      <c r="X4" s="84" t="s">
        <v>0</v>
      </c>
      <c r="Y4" s="82">
        <v>1</v>
      </c>
      <c r="Z4" s="83">
        <v>2</v>
      </c>
      <c r="AA4" s="82">
        <v>3</v>
      </c>
      <c r="AB4" s="82">
        <v>4</v>
      </c>
      <c r="AC4" s="82" t="s">
        <v>6</v>
      </c>
      <c r="AD4" s="84" t="s">
        <v>0</v>
      </c>
      <c r="AE4" s="82" t="s">
        <v>17</v>
      </c>
      <c r="AF4" s="84" t="s">
        <v>0</v>
      </c>
      <c r="AG4" s="185"/>
    </row>
    <row r="5" spans="1:33" s="43" customFormat="1" ht="15.75">
      <c r="A5" s="85"/>
      <c r="B5" s="86"/>
      <c r="C5" s="86"/>
      <c r="D5" s="86" t="s">
        <v>210</v>
      </c>
      <c r="E5" s="86" t="s">
        <v>217</v>
      </c>
      <c r="F5" s="86"/>
      <c r="G5" s="86"/>
      <c r="H5" s="86"/>
      <c r="I5" s="87"/>
      <c r="J5" s="88"/>
      <c r="K5" s="89"/>
      <c r="L5" s="90"/>
      <c r="M5" s="90"/>
      <c r="N5" s="89"/>
      <c r="O5" s="89"/>
      <c r="P5" s="91"/>
      <c r="Q5" s="89"/>
      <c r="R5" s="89"/>
      <c r="S5" s="89"/>
      <c r="T5" s="89"/>
      <c r="U5" s="89"/>
      <c r="V5" s="91"/>
      <c r="W5" s="89"/>
      <c r="X5" s="91"/>
      <c r="Y5" s="89"/>
      <c r="Z5" s="90"/>
      <c r="AA5" s="89"/>
      <c r="AB5" s="89"/>
      <c r="AC5" s="89"/>
      <c r="AD5" s="91"/>
      <c r="AE5" s="89"/>
      <c r="AF5" s="91"/>
      <c r="AG5" s="92"/>
    </row>
    <row r="6" spans="1:76" s="3" customFormat="1" ht="12.75" customHeight="1">
      <c r="A6" s="93">
        <v>12</v>
      </c>
      <c r="B6" s="3">
        <v>1</v>
      </c>
      <c r="C6" s="3">
        <v>44</v>
      </c>
      <c r="D6" s="3" t="s">
        <v>134</v>
      </c>
      <c r="E6" s="3" t="s">
        <v>89</v>
      </c>
      <c r="F6" s="3" t="s">
        <v>135</v>
      </c>
      <c r="G6" s="1">
        <v>35541</v>
      </c>
      <c r="H6" s="3" t="s">
        <v>72</v>
      </c>
      <c r="I6" s="2">
        <v>38.7</v>
      </c>
      <c r="J6" s="29">
        <v>1.349</v>
      </c>
      <c r="K6" s="15">
        <v>30</v>
      </c>
      <c r="L6" s="14">
        <v>37.5</v>
      </c>
      <c r="M6" s="52">
        <v>47.5</v>
      </c>
      <c r="O6" s="3">
        <v>37.5</v>
      </c>
      <c r="P6" s="29">
        <f aca="true" t="shared" si="0" ref="P6:P32">O6*J6</f>
        <v>50.5875</v>
      </c>
      <c r="S6" s="54"/>
      <c r="U6" s="3">
        <f>R6</f>
        <v>0</v>
      </c>
      <c r="V6" s="29">
        <f aca="true" t="shared" si="1" ref="V6:V32">U6*J6</f>
        <v>0</v>
      </c>
      <c r="W6" s="3">
        <f aca="true" t="shared" si="2" ref="W6:W32">U6+O6</f>
        <v>37.5</v>
      </c>
      <c r="X6" s="29">
        <f aca="true" t="shared" si="3" ref="X6:X32">W6*J6</f>
        <v>50.5875</v>
      </c>
      <c r="AA6" s="55"/>
      <c r="AC6" s="3">
        <f>Z6</f>
        <v>0</v>
      </c>
      <c r="AD6" s="29">
        <f aca="true" t="shared" si="4" ref="AD6:AD32">AC6*J6</f>
        <v>0</v>
      </c>
      <c r="AE6" s="3">
        <f aca="true" t="shared" si="5" ref="AE6:AE32">AC6+U6+O6</f>
        <v>37.5</v>
      </c>
      <c r="AF6" s="29">
        <f aca="true" t="shared" si="6" ref="AF6:AF32">AE6*J6</f>
        <v>50.5875</v>
      </c>
      <c r="AG6" s="9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30"/>
    </row>
    <row r="7" spans="1:76" s="3" customFormat="1" ht="12.75">
      <c r="A7" s="93">
        <v>12</v>
      </c>
      <c r="B7" s="3">
        <v>1</v>
      </c>
      <c r="C7" s="3">
        <v>52</v>
      </c>
      <c r="D7" s="3" t="s">
        <v>136</v>
      </c>
      <c r="E7" s="3" t="s">
        <v>88</v>
      </c>
      <c r="F7" s="3" t="s">
        <v>135</v>
      </c>
      <c r="G7" s="1">
        <v>26187</v>
      </c>
      <c r="H7" s="3" t="s">
        <v>29</v>
      </c>
      <c r="I7" s="2">
        <v>51.45</v>
      </c>
      <c r="J7" s="29">
        <v>0.9858</v>
      </c>
      <c r="K7" s="3">
        <v>40</v>
      </c>
      <c r="L7" s="55">
        <v>45</v>
      </c>
      <c r="M7" s="55">
        <v>45</v>
      </c>
      <c r="O7" s="3">
        <f>K7</f>
        <v>40</v>
      </c>
      <c r="P7" s="29">
        <f t="shared" si="0"/>
        <v>39.432</v>
      </c>
      <c r="R7" s="55"/>
      <c r="S7" s="55"/>
      <c r="U7" s="3">
        <f>Q7</f>
        <v>0</v>
      </c>
      <c r="V7" s="29">
        <f t="shared" si="1"/>
        <v>0</v>
      </c>
      <c r="W7" s="3">
        <f t="shared" si="2"/>
        <v>40</v>
      </c>
      <c r="X7" s="29">
        <f t="shared" si="3"/>
        <v>39.432</v>
      </c>
      <c r="AC7" s="3">
        <f>AA7</f>
        <v>0</v>
      </c>
      <c r="AD7" s="29">
        <f t="shared" si="4"/>
        <v>0</v>
      </c>
      <c r="AE7" s="3">
        <f t="shared" si="5"/>
        <v>40</v>
      </c>
      <c r="AF7" s="29">
        <f t="shared" si="6"/>
        <v>39.432</v>
      </c>
      <c r="AG7" s="9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30"/>
    </row>
    <row r="8" spans="1:76" s="3" customFormat="1" ht="12.75">
      <c r="A8" s="93">
        <v>12</v>
      </c>
      <c r="B8" s="3">
        <v>1</v>
      </c>
      <c r="C8" s="3">
        <v>60</v>
      </c>
      <c r="D8" s="3" t="s">
        <v>137</v>
      </c>
      <c r="E8" s="3" t="s">
        <v>138</v>
      </c>
      <c r="F8" s="3" t="s">
        <v>135</v>
      </c>
      <c r="G8" s="1">
        <v>27887</v>
      </c>
      <c r="H8" s="3" t="s">
        <v>20</v>
      </c>
      <c r="I8" s="2">
        <v>59.25</v>
      </c>
      <c r="J8" s="29">
        <v>0.8695</v>
      </c>
      <c r="K8" s="8">
        <v>90</v>
      </c>
      <c r="L8" s="14">
        <v>100</v>
      </c>
      <c r="M8" s="54">
        <v>105</v>
      </c>
      <c r="O8" s="3">
        <f>L8</f>
        <v>100</v>
      </c>
      <c r="P8" s="29">
        <f t="shared" si="0"/>
        <v>86.95</v>
      </c>
      <c r="Q8" s="8"/>
      <c r="S8" s="55"/>
      <c r="U8" s="3">
        <f>R8</f>
        <v>0</v>
      </c>
      <c r="V8" s="29">
        <f t="shared" si="1"/>
        <v>0</v>
      </c>
      <c r="W8" s="3">
        <f t="shared" si="2"/>
        <v>100</v>
      </c>
      <c r="X8" s="29">
        <f t="shared" si="3"/>
        <v>86.95</v>
      </c>
      <c r="Y8" s="8"/>
      <c r="Z8" s="14"/>
      <c r="AC8" s="3">
        <f>AA8</f>
        <v>0</v>
      </c>
      <c r="AD8" s="29">
        <f t="shared" si="4"/>
        <v>0</v>
      </c>
      <c r="AE8" s="3">
        <f t="shared" si="5"/>
        <v>100</v>
      </c>
      <c r="AF8" s="29">
        <f t="shared" si="6"/>
        <v>86.95</v>
      </c>
      <c r="AG8" s="9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30"/>
    </row>
    <row r="9" spans="1:76" s="3" customFormat="1" ht="12.75">
      <c r="A9" s="93">
        <v>12</v>
      </c>
      <c r="B9" s="3">
        <v>1</v>
      </c>
      <c r="C9" s="3">
        <v>67.5</v>
      </c>
      <c r="D9" s="3" t="s">
        <v>139</v>
      </c>
      <c r="E9" s="3" t="s">
        <v>138</v>
      </c>
      <c r="F9" s="3" t="s">
        <v>135</v>
      </c>
      <c r="G9" s="1">
        <v>31340</v>
      </c>
      <c r="H9" s="3" t="s">
        <v>20</v>
      </c>
      <c r="I9" s="2">
        <v>64.5</v>
      </c>
      <c r="J9" s="29">
        <v>0.8095</v>
      </c>
      <c r="K9" s="8">
        <v>70</v>
      </c>
      <c r="L9" s="14">
        <v>80</v>
      </c>
      <c r="M9" s="54">
        <v>95</v>
      </c>
      <c r="O9" s="3">
        <f>L9</f>
        <v>80</v>
      </c>
      <c r="P9" s="29">
        <f t="shared" si="0"/>
        <v>64.76</v>
      </c>
      <c r="Q9" s="8"/>
      <c r="R9" s="8"/>
      <c r="S9" s="55"/>
      <c r="U9" s="3">
        <f>R9</f>
        <v>0</v>
      </c>
      <c r="V9" s="29">
        <f t="shared" si="1"/>
        <v>0</v>
      </c>
      <c r="W9" s="3">
        <f t="shared" si="2"/>
        <v>80</v>
      </c>
      <c r="X9" s="29">
        <f t="shared" si="3"/>
        <v>64.76</v>
      </c>
      <c r="Y9" s="8"/>
      <c r="Z9" s="14"/>
      <c r="AC9" s="3">
        <f>AA9</f>
        <v>0</v>
      </c>
      <c r="AD9" s="29">
        <f t="shared" si="4"/>
        <v>0</v>
      </c>
      <c r="AE9" s="3">
        <f t="shared" si="5"/>
        <v>80</v>
      </c>
      <c r="AF9" s="29">
        <f t="shared" si="6"/>
        <v>64.76</v>
      </c>
      <c r="AG9" s="9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30"/>
    </row>
    <row r="10" spans="1:33" s="43" customFormat="1" ht="15.75">
      <c r="A10" s="95"/>
      <c r="B10" s="44"/>
      <c r="C10" s="44"/>
      <c r="D10" s="44"/>
      <c r="E10" s="44" t="s">
        <v>218</v>
      </c>
      <c r="F10" s="44"/>
      <c r="G10" s="72"/>
      <c r="H10" s="44"/>
      <c r="I10" s="73"/>
      <c r="J10" s="65"/>
      <c r="K10" s="46"/>
      <c r="L10" s="45"/>
      <c r="M10" s="74"/>
      <c r="N10" s="44"/>
      <c r="O10" s="44"/>
      <c r="P10" s="65"/>
      <c r="Q10" s="46"/>
      <c r="R10" s="44"/>
      <c r="S10" s="75"/>
      <c r="T10" s="44"/>
      <c r="U10" s="44"/>
      <c r="V10" s="65"/>
      <c r="W10" s="44"/>
      <c r="X10" s="65"/>
      <c r="Y10" s="46"/>
      <c r="Z10" s="45"/>
      <c r="AA10" s="44"/>
      <c r="AB10" s="44"/>
      <c r="AC10" s="44"/>
      <c r="AD10" s="65"/>
      <c r="AE10" s="44"/>
      <c r="AF10" s="65"/>
      <c r="AG10" s="96"/>
    </row>
    <row r="11" spans="1:76" s="20" customFormat="1" ht="12.75">
      <c r="A11" s="93">
        <v>12</v>
      </c>
      <c r="B11" s="3">
        <v>1</v>
      </c>
      <c r="C11" s="3">
        <v>56</v>
      </c>
      <c r="D11" s="3" t="s">
        <v>145</v>
      </c>
      <c r="E11" s="3" t="s">
        <v>146</v>
      </c>
      <c r="F11" s="3" t="s">
        <v>135</v>
      </c>
      <c r="G11" s="1">
        <v>35562</v>
      </c>
      <c r="H11" s="3" t="s">
        <v>72</v>
      </c>
      <c r="I11" s="2">
        <v>54.4</v>
      </c>
      <c r="J11" s="29">
        <v>1.021</v>
      </c>
      <c r="K11" s="15">
        <v>65</v>
      </c>
      <c r="L11" s="54">
        <v>70</v>
      </c>
      <c r="M11" s="3">
        <v>70</v>
      </c>
      <c r="N11" s="3"/>
      <c r="O11" s="3">
        <f>M11</f>
        <v>70</v>
      </c>
      <c r="P11" s="29">
        <f>O11*J11</f>
        <v>71.47</v>
      </c>
      <c r="Q11" s="3"/>
      <c r="R11" s="55"/>
      <c r="S11" s="3"/>
      <c r="T11" s="3"/>
      <c r="U11" s="3">
        <f>S11</f>
        <v>0</v>
      </c>
      <c r="V11" s="29">
        <f>U11*J11</f>
        <v>0</v>
      </c>
      <c r="W11" s="3">
        <f>U11+O11</f>
        <v>70</v>
      </c>
      <c r="X11" s="29">
        <f>W11*J11</f>
        <v>71.47</v>
      </c>
      <c r="Y11" s="55"/>
      <c r="Z11" s="3"/>
      <c r="AA11" s="3"/>
      <c r="AB11" s="3"/>
      <c r="AC11" s="3">
        <f>AA11</f>
        <v>0</v>
      </c>
      <c r="AD11" s="29">
        <f>AC11*J11</f>
        <v>0</v>
      </c>
      <c r="AE11" s="3">
        <f>AC11+U11+O11</f>
        <v>70</v>
      </c>
      <c r="AF11" s="29">
        <f>AE11*J11</f>
        <v>71.47</v>
      </c>
      <c r="AG11" s="9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21"/>
    </row>
    <row r="12" spans="1:76" s="40" customFormat="1" ht="12.75">
      <c r="A12" s="93">
        <v>12</v>
      </c>
      <c r="B12" s="3">
        <v>1</v>
      </c>
      <c r="C12" s="3">
        <v>56</v>
      </c>
      <c r="D12" s="3" t="s">
        <v>149</v>
      </c>
      <c r="E12" s="3" t="s">
        <v>89</v>
      </c>
      <c r="F12" s="3" t="s">
        <v>135</v>
      </c>
      <c r="G12" s="1">
        <v>33920</v>
      </c>
      <c r="H12" s="3" t="s">
        <v>26</v>
      </c>
      <c r="I12" s="2">
        <v>55.65</v>
      </c>
      <c r="J12" s="29">
        <v>0.9073</v>
      </c>
      <c r="K12" s="15">
        <v>90</v>
      </c>
      <c r="L12" s="14">
        <v>97.5</v>
      </c>
      <c r="M12" s="14">
        <v>105</v>
      </c>
      <c r="N12" s="3">
        <v>107.5</v>
      </c>
      <c r="O12" s="3">
        <f>M12</f>
        <v>105</v>
      </c>
      <c r="P12" s="29">
        <f t="shared" si="0"/>
        <v>95.2665</v>
      </c>
      <c r="Q12" s="15"/>
      <c r="R12" s="3"/>
      <c r="S12" s="54"/>
      <c r="T12" s="3"/>
      <c r="U12" s="3">
        <f>R12</f>
        <v>0</v>
      </c>
      <c r="V12" s="29">
        <f t="shared" si="1"/>
        <v>0</v>
      </c>
      <c r="W12" s="3">
        <f t="shared" si="2"/>
        <v>105</v>
      </c>
      <c r="X12" s="29">
        <f t="shared" si="3"/>
        <v>95.2665</v>
      </c>
      <c r="Y12" s="3"/>
      <c r="Z12" s="14"/>
      <c r="AA12" s="3"/>
      <c r="AB12" s="3"/>
      <c r="AC12" s="3">
        <f>AA12</f>
        <v>0</v>
      </c>
      <c r="AD12" s="29">
        <f t="shared" si="4"/>
        <v>0</v>
      </c>
      <c r="AE12" s="3">
        <f t="shared" si="5"/>
        <v>105</v>
      </c>
      <c r="AF12" s="29">
        <f t="shared" si="6"/>
        <v>95.2665</v>
      </c>
      <c r="AG12" s="9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33" ht="12.75">
      <c r="A13" s="93">
        <v>5</v>
      </c>
      <c r="B13" s="3">
        <v>2</v>
      </c>
      <c r="C13" s="3">
        <v>56</v>
      </c>
      <c r="D13" s="3" t="s">
        <v>151</v>
      </c>
      <c r="E13" s="3" t="s">
        <v>89</v>
      </c>
      <c r="F13" s="3" t="s">
        <v>135</v>
      </c>
      <c r="G13" s="1">
        <v>33747</v>
      </c>
      <c r="H13" s="3" t="s">
        <v>26</v>
      </c>
      <c r="I13" s="2">
        <v>52.75</v>
      </c>
      <c r="J13" s="29">
        <v>0.9545</v>
      </c>
      <c r="K13" s="54">
        <v>85</v>
      </c>
      <c r="L13" s="54">
        <v>85</v>
      </c>
      <c r="M13" s="14">
        <v>85</v>
      </c>
      <c r="N13" s="3"/>
      <c r="O13" s="3">
        <f>M13</f>
        <v>85</v>
      </c>
      <c r="P13" s="29">
        <f t="shared" si="0"/>
        <v>81.13250000000001</v>
      </c>
      <c r="Q13" s="15"/>
      <c r="R13" s="3"/>
      <c r="S13" s="55"/>
      <c r="T13" s="3"/>
      <c r="U13" s="3">
        <f>R13</f>
        <v>0</v>
      </c>
      <c r="V13" s="29">
        <f t="shared" si="1"/>
        <v>0</v>
      </c>
      <c r="W13" s="3">
        <f t="shared" si="2"/>
        <v>85</v>
      </c>
      <c r="X13" s="29">
        <f t="shared" si="3"/>
        <v>81.13250000000001</v>
      </c>
      <c r="Y13" s="3"/>
      <c r="Z13" s="14"/>
      <c r="AA13" s="3"/>
      <c r="AB13" s="3"/>
      <c r="AC13" s="3">
        <f>AA13</f>
        <v>0</v>
      </c>
      <c r="AD13" s="29">
        <f t="shared" si="4"/>
        <v>0</v>
      </c>
      <c r="AE13" s="3">
        <f t="shared" si="5"/>
        <v>85</v>
      </c>
      <c r="AF13" s="29">
        <f t="shared" si="6"/>
        <v>81.13250000000001</v>
      </c>
      <c r="AG13" s="94"/>
    </row>
    <row r="14" spans="1:33" ht="12.75">
      <c r="A14" s="93">
        <v>12</v>
      </c>
      <c r="B14" s="3">
        <v>1</v>
      </c>
      <c r="C14" s="3">
        <v>60</v>
      </c>
      <c r="D14" s="3" t="s">
        <v>155</v>
      </c>
      <c r="E14" s="3" t="s">
        <v>138</v>
      </c>
      <c r="F14" s="3" t="s">
        <v>135</v>
      </c>
      <c r="G14" s="1">
        <v>29198</v>
      </c>
      <c r="H14" s="3" t="s">
        <v>20</v>
      </c>
      <c r="I14" s="2">
        <v>58.6</v>
      </c>
      <c r="J14" s="29">
        <v>0.833</v>
      </c>
      <c r="K14" s="8">
        <v>95</v>
      </c>
      <c r="L14" s="14">
        <v>105</v>
      </c>
      <c r="M14" s="14">
        <v>110</v>
      </c>
      <c r="N14" s="3"/>
      <c r="O14" s="3">
        <f>M14</f>
        <v>110</v>
      </c>
      <c r="P14" s="29">
        <f t="shared" si="0"/>
        <v>91.63</v>
      </c>
      <c r="Q14" s="8"/>
      <c r="R14" s="3"/>
      <c r="S14" s="3"/>
      <c r="T14" s="3"/>
      <c r="U14" s="3">
        <f>S14</f>
        <v>0</v>
      </c>
      <c r="V14" s="29">
        <f t="shared" si="1"/>
        <v>0</v>
      </c>
      <c r="W14" s="3">
        <f t="shared" si="2"/>
        <v>110</v>
      </c>
      <c r="X14" s="29">
        <f t="shared" si="3"/>
        <v>91.63</v>
      </c>
      <c r="Y14" s="8"/>
      <c r="Z14" s="14"/>
      <c r="AA14" s="3"/>
      <c r="AB14" s="3"/>
      <c r="AC14" s="3">
        <f>AA14</f>
        <v>0</v>
      </c>
      <c r="AD14" s="29">
        <f t="shared" si="4"/>
        <v>0</v>
      </c>
      <c r="AE14" s="3">
        <f t="shared" si="5"/>
        <v>110</v>
      </c>
      <c r="AF14" s="29">
        <f t="shared" si="6"/>
        <v>91.63</v>
      </c>
      <c r="AG14" s="94"/>
    </row>
    <row r="15" spans="1:76" s="20" customFormat="1" ht="12.75">
      <c r="A15" s="93">
        <v>5</v>
      </c>
      <c r="B15" s="3">
        <v>2</v>
      </c>
      <c r="C15" s="3">
        <v>60</v>
      </c>
      <c r="D15" s="3" t="s">
        <v>159</v>
      </c>
      <c r="E15" s="3" t="s">
        <v>89</v>
      </c>
      <c r="F15" s="3" t="s">
        <v>135</v>
      </c>
      <c r="G15" s="1">
        <v>31335</v>
      </c>
      <c r="H15" s="3" t="s">
        <v>20</v>
      </c>
      <c r="I15" s="2">
        <v>58.65</v>
      </c>
      <c r="J15" s="29">
        <v>0.8323</v>
      </c>
      <c r="K15" s="8">
        <v>85</v>
      </c>
      <c r="L15" s="14">
        <v>95</v>
      </c>
      <c r="M15" s="54">
        <v>97.5</v>
      </c>
      <c r="N15" s="3"/>
      <c r="O15" s="3">
        <f>L15</f>
        <v>95</v>
      </c>
      <c r="P15" s="29">
        <f t="shared" si="0"/>
        <v>79.0685</v>
      </c>
      <c r="Q15" s="8"/>
      <c r="R15" s="3"/>
      <c r="S15" s="3"/>
      <c r="T15" s="3"/>
      <c r="U15" s="3">
        <f>S15</f>
        <v>0</v>
      </c>
      <c r="V15" s="29">
        <f t="shared" si="1"/>
        <v>0</v>
      </c>
      <c r="W15" s="3">
        <f t="shared" si="2"/>
        <v>95</v>
      </c>
      <c r="X15" s="29">
        <f t="shared" si="3"/>
        <v>79.0685</v>
      </c>
      <c r="Y15" s="8"/>
      <c r="Z15" s="14"/>
      <c r="AA15" s="55"/>
      <c r="AB15" s="3"/>
      <c r="AC15" s="3">
        <f>Z15</f>
        <v>0</v>
      </c>
      <c r="AD15" s="29">
        <f t="shared" si="4"/>
        <v>0</v>
      </c>
      <c r="AE15" s="3">
        <f t="shared" si="5"/>
        <v>95</v>
      </c>
      <c r="AF15" s="29">
        <f t="shared" si="6"/>
        <v>79.0685</v>
      </c>
      <c r="AG15" s="9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21"/>
    </row>
    <row r="16" spans="1:76" s="20" customFormat="1" ht="12.75">
      <c r="A16" s="93">
        <v>12</v>
      </c>
      <c r="B16" s="3">
        <v>1</v>
      </c>
      <c r="C16" s="3">
        <v>60</v>
      </c>
      <c r="D16" s="3" t="s">
        <v>162</v>
      </c>
      <c r="E16" s="3" t="s">
        <v>89</v>
      </c>
      <c r="F16" s="3" t="s">
        <v>135</v>
      </c>
      <c r="G16" s="1">
        <v>34481</v>
      </c>
      <c r="H16" s="3" t="s">
        <v>39</v>
      </c>
      <c r="I16" s="2">
        <v>59.8</v>
      </c>
      <c r="J16" s="29">
        <v>0.8482</v>
      </c>
      <c r="K16" s="8">
        <v>85</v>
      </c>
      <c r="L16" s="15">
        <v>95</v>
      </c>
      <c r="M16" s="14">
        <v>100</v>
      </c>
      <c r="N16" s="3"/>
      <c r="O16" s="3">
        <f>L16</f>
        <v>95</v>
      </c>
      <c r="P16" s="29">
        <f t="shared" si="0"/>
        <v>80.579</v>
      </c>
      <c r="Q16" s="8"/>
      <c r="R16" s="8"/>
      <c r="S16" s="8"/>
      <c r="T16" s="3"/>
      <c r="U16" s="3">
        <f>S16</f>
        <v>0</v>
      </c>
      <c r="V16" s="29">
        <f t="shared" si="1"/>
        <v>0</v>
      </c>
      <c r="W16" s="3">
        <f t="shared" si="2"/>
        <v>95</v>
      </c>
      <c r="X16" s="29">
        <f t="shared" si="3"/>
        <v>80.579</v>
      </c>
      <c r="Y16" s="8"/>
      <c r="Z16" s="14"/>
      <c r="AA16" s="3"/>
      <c r="AB16" s="3"/>
      <c r="AC16" s="3">
        <f>AA16</f>
        <v>0</v>
      </c>
      <c r="AD16" s="29">
        <f t="shared" si="4"/>
        <v>0</v>
      </c>
      <c r="AE16" s="3">
        <f t="shared" si="5"/>
        <v>95</v>
      </c>
      <c r="AF16" s="29">
        <f t="shared" si="6"/>
        <v>80.579</v>
      </c>
      <c r="AG16" s="9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21"/>
    </row>
    <row r="17" spans="1:33" ht="12.75">
      <c r="A17" s="93">
        <v>12</v>
      </c>
      <c r="B17" s="3">
        <v>1</v>
      </c>
      <c r="C17" s="3">
        <v>67.5</v>
      </c>
      <c r="D17" s="3" t="s">
        <v>168</v>
      </c>
      <c r="E17" s="3" t="s">
        <v>89</v>
      </c>
      <c r="F17" s="3" t="s">
        <v>135</v>
      </c>
      <c r="G17" s="1">
        <v>31915</v>
      </c>
      <c r="H17" s="3" t="s">
        <v>20</v>
      </c>
      <c r="I17" s="2">
        <v>66.95</v>
      </c>
      <c r="J17" s="29">
        <v>0.7312</v>
      </c>
      <c r="K17" s="8">
        <v>105</v>
      </c>
      <c r="L17" s="14">
        <v>115</v>
      </c>
      <c r="M17" s="14">
        <v>120</v>
      </c>
      <c r="N17" s="54">
        <v>122.5</v>
      </c>
      <c r="O17" s="3">
        <f>M17</f>
        <v>120</v>
      </c>
      <c r="P17" s="29">
        <f t="shared" si="0"/>
        <v>87.744</v>
      </c>
      <c r="Q17" s="8"/>
      <c r="R17" s="54"/>
      <c r="S17" s="54"/>
      <c r="T17" s="3"/>
      <c r="U17" s="3">
        <f>Q17</f>
        <v>0</v>
      </c>
      <c r="V17" s="29">
        <f t="shared" si="1"/>
        <v>0</v>
      </c>
      <c r="W17" s="3">
        <f t="shared" si="2"/>
        <v>120</v>
      </c>
      <c r="X17" s="29">
        <f t="shared" si="3"/>
        <v>87.744</v>
      </c>
      <c r="Y17" s="8"/>
      <c r="Z17" s="14"/>
      <c r="AA17" s="3"/>
      <c r="AB17" s="3"/>
      <c r="AC17" s="3">
        <f>AA17</f>
        <v>0</v>
      </c>
      <c r="AD17" s="29">
        <f t="shared" si="4"/>
        <v>0</v>
      </c>
      <c r="AE17" s="3">
        <f t="shared" si="5"/>
        <v>120</v>
      </c>
      <c r="AF17" s="29">
        <f t="shared" si="6"/>
        <v>87.744</v>
      </c>
      <c r="AG17" s="94"/>
    </row>
    <row r="18" spans="1:33" ht="12.75">
      <c r="A18" s="93">
        <v>12</v>
      </c>
      <c r="B18" s="3">
        <v>1</v>
      </c>
      <c r="C18" s="3">
        <v>67.5</v>
      </c>
      <c r="D18" s="3" t="s">
        <v>173</v>
      </c>
      <c r="E18" s="3" t="s">
        <v>146</v>
      </c>
      <c r="F18" s="3" t="s">
        <v>135</v>
      </c>
      <c r="G18" s="1">
        <v>35604</v>
      </c>
      <c r="H18" s="3" t="s">
        <v>72</v>
      </c>
      <c r="I18" s="2">
        <v>66.7</v>
      </c>
      <c r="J18" s="29">
        <v>0.8291</v>
      </c>
      <c r="K18" s="8">
        <v>90</v>
      </c>
      <c r="L18" s="8">
        <v>100</v>
      </c>
      <c r="M18" s="54">
        <v>110</v>
      </c>
      <c r="N18" s="3"/>
      <c r="O18" s="3">
        <f>L18</f>
        <v>100</v>
      </c>
      <c r="P18" s="29">
        <f>O18*J18</f>
        <v>82.91</v>
      </c>
      <c r="Q18" s="3"/>
      <c r="R18" s="54"/>
      <c r="S18" s="54"/>
      <c r="T18" s="3"/>
      <c r="U18" s="3">
        <f>Q18</f>
        <v>0</v>
      </c>
      <c r="V18" s="29">
        <f>U18*J18</f>
        <v>0</v>
      </c>
      <c r="W18" s="3">
        <f>U18+O18</f>
        <v>100</v>
      </c>
      <c r="X18" s="29">
        <f>W18*J18</f>
        <v>82.91</v>
      </c>
      <c r="Y18" s="3"/>
      <c r="Z18" s="3"/>
      <c r="AA18" s="3"/>
      <c r="AB18" s="3"/>
      <c r="AC18" s="3">
        <f>AA18</f>
        <v>0</v>
      </c>
      <c r="AD18" s="29">
        <f>AC18*J18</f>
        <v>0</v>
      </c>
      <c r="AE18" s="3">
        <f>AC18+U18+O18</f>
        <v>100</v>
      </c>
      <c r="AF18" s="29">
        <f>AE18*J18</f>
        <v>82.91</v>
      </c>
      <c r="AG18" s="94"/>
    </row>
    <row r="19" spans="1:76" s="68" customFormat="1" ht="12.75">
      <c r="A19" s="93">
        <v>5</v>
      </c>
      <c r="B19" s="3">
        <v>2</v>
      </c>
      <c r="C19" s="3">
        <v>67.5</v>
      </c>
      <c r="D19" s="3" t="s">
        <v>172</v>
      </c>
      <c r="E19" s="3" t="s">
        <v>146</v>
      </c>
      <c r="F19" s="3" t="s">
        <v>135</v>
      </c>
      <c r="G19" s="1">
        <v>35363</v>
      </c>
      <c r="H19" s="3" t="s">
        <v>72</v>
      </c>
      <c r="I19" s="2">
        <v>67.5</v>
      </c>
      <c r="J19" s="29">
        <v>0.8202</v>
      </c>
      <c r="K19" s="8">
        <v>95</v>
      </c>
      <c r="L19" s="54">
        <v>105</v>
      </c>
      <c r="M19" s="54">
        <v>110</v>
      </c>
      <c r="N19" s="3"/>
      <c r="O19" s="3">
        <f>K19</f>
        <v>95</v>
      </c>
      <c r="P19" s="29">
        <f>O19*J19</f>
        <v>77.919</v>
      </c>
      <c r="Q19" s="3"/>
      <c r="R19" s="54"/>
      <c r="S19" s="54"/>
      <c r="T19" s="3"/>
      <c r="U19" s="3">
        <f>Q19</f>
        <v>0</v>
      </c>
      <c r="V19" s="29">
        <f>U19*J19</f>
        <v>0</v>
      </c>
      <c r="W19" s="3">
        <f>U19+O19</f>
        <v>95</v>
      </c>
      <c r="X19" s="29">
        <f>W19*J19</f>
        <v>77.919</v>
      </c>
      <c r="Y19" s="54"/>
      <c r="Z19" s="3"/>
      <c r="AA19" s="3"/>
      <c r="AB19" s="3"/>
      <c r="AC19" s="3">
        <f>AA19</f>
        <v>0</v>
      </c>
      <c r="AD19" s="29">
        <f>AC19*J19</f>
        <v>0</v>
      </c>
      <c r="AE19" s="3">
        <f>AC19+U19+O19</f>
        <v>95</v>
      </c>
      <c r="AF19" s="29">
        <f>AE19*J19</f>
        <v>77.919</v>
      </c>
      <c r="AG19" s="9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67"/>
    </row>
    <row r="20" spans="1:76" s="20" customFormat="1" ht="12.75">
      <c r="A20" s="93">
        <v>4</v>
      </c>
      <c r="B20" s="3">
        <v>3</v>
      </c>
      <c r="C20" s="3">
        <v>67.5</v>
      </c>
      <c r="D20" s="3" t="s">
        <v>174</v>
      </c>
      <c r="E20" s="3" t="s">
        <v>89</v>
      </c>
      <c r="F20" s="3" t="s">
        <v>135</v>
      </c>
      <c r="G20" s="1">
        <v>35702</v>
      </c>
      <c r="H20" s="3" t="s">
        <v>72</v>
      </c>
      <c r="I20" s="2">
        <v>61</v>
      </c>
      <c r="J20" s="29">
        <v>0.9032</v>
      </c>
      <c r="K20" s="8">
        <v>80</v>
      </c>
      <c r="L20" s="14">
        <v>90</v>
      </c>
      <c r="M20" s="54">
        <v>95</v>
      </c>
      <c r="N20" s="3"/>
      <c r="O20" s="3">
        <f>L20</f>
        <v>90</v>
      </c>
      <c r="P20" s="29">
        <f>O20*J20</f>
        <v>81.288</v>
      </c>
      <c r="Q20" s="8"/>
      <c r="R20" s="3"/>
      <c r="S20" s="55"/>
      <c r="T20" s="3"/>
      <c r="U20" s="3">
        <f>R20</f>
        <v>0</v>
      </c>
      <c r="V20" s="29">
        <f>U20*J20</f>
        <v>0</v>
      </c>
      <c r="W20" s="3">
        <f>U20+O20</f>
        <v>90</v>
      </c>
      <c r="X20" s="29">
        <f>W20*J20</f>
        <v>81.288</v>
      </c>
      <c r="Y20" s="8"/>
      <c r="Z20" s="14"/>
      <c r="AA20" s="3"/>
      <c r="AB20" s="3"/>
      <c r="AC20" s="3">
        <f>AA20</f>
        <v>0</v>
      </c>
      <c r="AD20" s="29">
        <f>AC20*J20</f>
        <v>0</v>
      </c>
      <c r="AE20" s="3">
        <f>AC20+U20+O20</f>
        <v>90</v>
      </c>
      <c r="AF20" s="29">
        <f>AE20*J20</f>
        <v>81.288</v>
      </c>
      <c r="AG20" s="9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21"/>
    </row>
    <row r="21" spans="1:76" s="3" customFormat="1" ht="12.75">
      <c r="A21" s="93">
        <v>12</v>
      </c>
      <c r="B21" s="3">
        <v>1</v>
      </c>
      <c r="C21" s="3">
        <v>75</v>
      </c>
      <c r="D21" s="3" t="s">
        <v>178</v>
      </c>
      <c r="E21" s="3" t="s">
        <v>89</v>
      </c>
      <c r="F21" s="3" t="s">
        <v>135</v>
      </c>
      <c r="G21" s="1">
        <v>32919</v>
      </c>
      <c r="H21" s="3" t="s">
        <v>26</v>
      </c>
      <c r="I21" s="2">
        <v>72.95</v>
      </c>
      <c r="J21" s="29">
        <v>0.6793</v>
      </c>
      <c r="K21" s="15">
        <v>85</v>
      </c>
      <c r="L21" s="14">
        <v>95</v>
      </c>
      <c r="M21" s="14">
        <v>105</v>
      </c>
      <c r="N21" s="54">
        <v>113.5</v>
      </c>
      <c r="O21" s="3">
        <f>M21</f>
        <v>105</v>
      </c>
      <c r="P21" s="29">
        <f t="shared" si="0"/>
        <v>71.3265</v>
      </c>
      <c r="Q21" s="15"/>
      <c r="U21" s="3">
        <f>S21</f>
        <v>0</v>
      </c>
      <c r="V21" s="29">
        <f t="shared" si="1"/>
        <v>0</v>
      </c>
      <c r="W21" s="3">
        <f t="shared" si="2"/>
        <v>105</v>
      </c>
      <c r="X21" s="29">
        <f t="shared" si="3"/>
        <v>71.3265</v>
      </c>
      <c r="Z21" s="14"/>
      <c r="AA21" s="55"/>
      <c r="AC21" s="3">
        <f>Z21</f>
        <v>0</v>
      </c>
      <c r="AD21" s="29">
        <f t="shared" si="4"/>
        <v>0</v>
      </c>
      <c r="AE21" s="3">
        <f t="shared" si="5"/>
        <v>105</v>
      </c>
      <c r="AF21" s="29">
        <f t="shared" si="6"/>
        <v>71.3265</v>
      </c>
      <c r="AG21" s="9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0"/>
    </row>
    <row r="22" spans="1:76" s="3" customFormat="1" ht="12.75">
      <c r="A22" s="93">
        <v>12</v>
      </c>
      <c r="B22" s="3">
        <v>1</v>
      </c>
      <c r="C22" s="3">
        <v>75</v>
      </c>
      <c r="D22" s="3" t="s">
        <v>180</v>
      </c>
      <c r="E22" s="3" t="s">
        <v>89</v>
      </c>
      <c r="F22" s="3" t="s">
        <v>135</v>
      </c>
      <c r="G22" s="1">
        <v>32734</v>
      </c>
      <c r="H22" s="3" t="s">
        <v>20</v>
      </c>
      <c r="I22" s="2">
        <v>72.15</v>
      </c>
      <c r="J22" s="29">
        <v>0.6855</v>
      </c>
      <c r="K22" s="15">
        <v>105</v>
      </c>
      <c r="L22" s="14">
        <v>115</v>
      </c>
      <c r="M22" s="14">
        <v>120</v>
      </c>
      <c r="O22" s="3">
        <f>M22</f>
        <v>120</v>
      </c>
      <c r="P22" s="29">
        <f t="shared" si="0"/>
        <v>82.26</v>
      </c>
      <c r="Q22" s="15"/>
      <c r="R22" s="54"/>
      <c r="S22" s="54"/>
      <c r="U22" s="3">
        <f>Q22</f>
        <v>0</v>
      </c>
      <c r="V22" s="29">
        <f t="shared" si="1"/>
        <v>0</v>
      </c>
      <c r="W22" s="3">
        <f t="shared" si="2"/>
        <v>120</v>
      </c>
      <c r="X22" s="29">
        <f t="shared" si="3"/>
        <v>82.26</v>
      </c>
      <c r="Z22" s="14"/>
      <c r="AC22" s="3">
        <f>AA22</f>
        <v>0</v>
      </c>
      <c r="AD22" s="29">
        <f t="shared" si="4"/>
        <v>0</v>
      </c>
      <c r="AE22" s="3">
        <f t="shared" si="5"/>
        <v>120</v>
      </c>
      <c r="AF22" s="29">
        <f t="shared" si="6"/>
        <v>82.26</v>
      </c>
      <c r="AG22" s="9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30"/>
    </row>
    <row r="23" spans="1:76" s="3" customFormat="1" ht="12.75">
      <c r="A23" s="93">
        <v>12</v>
      </c>
      <c r="B23" s="3">
        <v>1</v>
      </c>
      <c r="C23" s="3">
        <v>82.5</v>
      </c>
      <c r="D23" s="3" t="s">
        <v>181</v>
      </c>
      <c r="E23" s="3" t="s">
        <v>89</v>
      </c>
      <c r="F23" s="3" t="s">
        <v>135</v>
      </c>
      <c r="G23" s="1">
        <v>32936</v>
      </c>
      <c r="H23" s="3" t="s">
        <v>26</v>
      </c>
      <c r="I23" s="2">
        <v>80.8</v>
      </c>
      <c r="J23" s="29">
        <v>0.6284</v>
      </c>
      <c r="K23" s="53">
        <v>165</v>
      </c>
      <c r="L23" s="14">
        <v>165</v>
      </c>
      <c r="M23" s="53">
        <v>185</v>
      </c>
      <c r="O23" s="3">
        <f>L23</f>
        <v>165</v>
      </c>
      <c r="P23" s="29">
        <f t="shared" si="0"/>
        <v>103.68599999999999</v>
      </c>
      <c r="Q23" s="8"/>
      <c r="S23" s="53"/>
      <c r="U23" s="3">
        <f>R23</f>
        <v>0</v>
      </c>
      <c r="V23" s="29">
        <f t="shared" si="1"/>
        <v>0</v>
      </c>
      <c r="W23" s="3">
        <f t="shared" si="2"/>
        <v>165</v>
      </c>
      <c r="X23" s="29">
        <f t="shared" si="3"/>
        <v>103.68599999999999</v>
      </c>
      <c r="Y23" s="8"/>
      <c r="Z23" s="14"/>
      <c r="AA23" s="53"/>
      <c r="AC23" s="3">
        <f>Z23</f>
        <v>0</v>
      </c>
      <c r="AD23" s="29">
        <f t="shared" si="4"/>
        <v>0</v>
      </c>
      <c r="AE23" s="3">
        <f t="shared" si="5"/>
        <v>165</v>
      </c>
      <c r="AF23" s="29">
        <f t="shared" si="6"/>
        <v>103.68599999999999</v>
      </c>
      <c r="AG23" s="9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30"/>
    </row>
    <row r="24" spans="1:76" s="20" customFormat="1" ht="12.75">
      <c r="A24" s="93">
        <v>12</v>
      </c>
      <c r="B24" s="3">
        <v>1</v>
      </c>
      <c r="C24" s="3">
        <v>82.5</v>
      </c>
      <c r="D24" s="3" t="s">
        <v>182</v>
      </c>
      <c r="E24" s="3" t="s">
        <v>129</v>
      </c>
      <c r="F24" s="3" t="s">
        <v>129</v>
      </c>
      <c r="G24" s="1">
        <v>18892</v>
      </c>
      <c r="H24" s="3" t="s">
        <v>183</v>
      </c>
      <c r="I24" s="2">
        <v>82.5</v>
      </c>
      <c r="J24" s="29">
        <v>1.0869</v>
      </c>
      <c r="K24" s="8">
        <v>110</v>
      </c>
      <c r="L24" s="15">
        <v>120</v>
      </c>
      <c r="M24" s="14">
        <v>130</v>
      </c>
      <c r="N24" s="3"/>
      <c r="O24" s="3">
        <f>M24</f>
        <v>130</v>
      </c>
      <c r="P24" s="29">
        <f t="shared" si="0"/>
        <v>141.297</v>
      </c>
      <c r="Q24" s="8"/>
      <c r="R24" s="8"/>
      <c r="S24" s="53"/>
      <c r="T24" s="3"/>
      <c r="U24" s="3">
        <f>R24</f>
        <v>0</v>
      </c>
      <c r="V24" s="29">
        <f t="shared" si="1"/>
        <v>0</v>
      </c>
      <c r="W24" s="3">
        <f t="shared" si="2"/>
        <v>130</v>
      </c>
      <c r="X24" s="29">
        <f t="shared" si="3"/>
        <v>141.297</v>
      </c>
      <c r="Y24" s="8"/>
      <c r="Z24" s="14"/>
      <c r="AA24" s="3"/>
      <c r="AB24" s="3"/>
      <c r="AC24" s="3">
        <f>AA24</f>
        <v>0</v>
      </c>
      <c r="AD24" s="29">
        <f t="shared" si="4"/>
        <v>0</v>
      </c>
      <c r="AE24" s="3">
        <f t="shared" si="5"/>
        <v>130</v>
      </c>
      <c r="AF24" s="29">
        <f t="shared" si="6"/>
        <v>141.297</v>
      </c>
      <c r="AG24" s="9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1"/>
    </row>
    <row r="25" spans="1:76" s="37" customFormat="1" ht="12.75">
      <c r="A25" s="93">
        <v>12</v>
      </c>
      <c r="B25" s="3">
        <v>1</v>
      </c>
      <c r="C25" s="3">
        <v>82.5</v>
      </c>
      <c r="D25" s="3" t="s">
        <v>187</v>
      </c>
      <c r="E25" s="3" t="s">
        <v>89</v>
      </c>
      <c r="F25" s="3" t="s">
        <v>135</v>
      </c>
      <c r="G25" s="1">
        <v>31911</v>
      </c>
      <c r="H25" s="3" t="s">
        <v>20</v>
      </c>
      <c r="I25" s="2">
        <v>76</v>
      </c>
      <c r="J25" s="29">
        <v>0.6577</v>
      </c>
      <c r="K25" s="14">
        <v>110</v>
      </c>
      <c r="L25" s="14">
        <v>117.5</v>
      </c>
      <c r="M25" s="53">
        <v>125</v>
      </c>
      <c r="N25" s="3"/>
      <c r="O25" s="3">
        <f>L25</f>
        <v>117.5</v>
      </c>
      <c r="P25" s="29">
        <f t="shared" si="0"/>
        <v>77.27974999999999</v>
      </c>
      <c r="Q25" s="14"/>
      <c r="R25" s="53"/>
      <c r="S25" s="53"/>
      <c r="T25" s="3"/>
      <c r="U25" s="3">
        <f>Q25</f>
        <v>0</v>
      </c>
      <c r="V25" s="29">
        <f t="shared" si="1"/>
        <v>0</v>
      </c>
      <c r="W25" s="3">
        <f t="shared" si="2"/>
        <v>117.5</v>
      </c>
      <c r="X25" s="29">
        <f t="shared" si="3"/>
        <v>77.27974999999999</v>
      </c>
      <c r="Y25" s="3"/>
      <c r="Z25" s="14"/>
      <c r="AA25" s="53"/>
      <c r="AB25" s="3"/>
      <c r="AC25" s="3">
        <f>Z25</f>
        <v>0</v>
      </c>
      <c r="AD25" s="29">
        <f t="shared" si="4"/>
        <v>0</v>
      </c>
      <c r="AE25" s="3">
        <f t="shared" si="5"/>
        <v>117.5</v>
      </c>
      <c r="AF25" s="29">
        <f t="shared" si="6"/>
        <v>77.27974999999999</v>
      </c>
      <c r="AG25" s="9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39"/>
    </row>
    <row r="26" spans="1:76" s="37" customFormat="1" ht="12.75">
      <c r="A26" s="93">
        <v>5</v>
      </c>
      <c r="B26" s="3">
        <v>2</v>
      </c>
      <c r="C26" s="3">
        <v>82.5</v>
      </c>
      <c r="D26" s="3" t="s">
        <v>189</v>
      </c>
      <c r="E26" s="3" t="s">
        <v>89</v>
      </c>
      <c r="F26" s="3" t="s">
        <v>135</v>
      </c>
      <c r="G26" s="1">
        <v>31906</v>
      </c>
      <c r="H26" s="3" t="s">
        <v>20</v>
      </c>
      <c r="I26" s="2">
        <v>81.15</v>
      </c>
      <c r="J26" s="29">
        <v>0.6265</v>
      </c>
      <c r="K26" s="3">
        <v>100</v>
      </c>
      <c r="L26" s="14">
        <v>105</v>
      </c>
      <c r="M26" s="53">
        <v>110</v>
      </c>
      <c r="N26" s="3"/>
      <c r="O26" s="3">
        <f>L26</f>
        <v>105</v>
      </c>
      <c r="P26" s="29">
        <f t="shared" si="0"/>
        <v>65.7825</v>
      </c>
      <c r="Q26" s="3"/>
      <c r="R26" s="3"/>
      <c r="S26" s="53"/>
      <c r="T26" s="3"/>
      <c r="U26" s="28">
        <f>R26</f>
        <v>0</v>
      </c>
      <c r="V26" s="29">
        <f t="shared" si="1"/>
        <v>0</v>
      </c>
      <c r="W26" s="3">
        <f t="shared" si="2"/>
        <v>105</v>
      </c>
      <c r="X26" s="29">
        <f t="shared" si="3"/>
        <v>65.7825</v>
      </c>
      <c r="Y26" s="3"/>
      <c r="Z26" s="14"/>
      <c r="AA26" s="53"/>
      <c r="AB26" s="3"/>
      <c r="AC26" s="3">
        <f>Z26</f>
        <v>0</v>
      </c>
      <c r="AD26" s="29">
        <f t="shared" si="4"/>
        <v>0</v>
      </c>
      <c r="AE26" s="3">
        <f t="shared" si="5"/>
        <v>105</v>
      </c>
      <c r="AF26" s="29">
        <f t="shared" si="6"/>
        <v>65.7825</v>
      </c>
      <c r="AG26" s="9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9"/>
    </row>
    <row r="27" spans="1:33" ht="12.75">
      <c r="A27" s="93">
        <v>4</v>
      </c>
      <c r="B27" s="3">
        <v>3</v>
      </c>
      <c r="C27" s="3">
        <v>82.5</v>
      </c>
      <c r="D27" s="3" t="s">
        <v>188</v>
      </c>
      <c r="E27" s="3" t="s">
        <v>89</v>
      </c>
      <c r="F27" s="3" t="s">
        <v>135</v>
      </c>
      <c r="G27" s="1">
        <v>31506</v>
      </c>
      <c r="H27" s="3" t="s">
        <v>20</v>
      </c>
      <c r="I27" s="2">
        <v>81.8</v>
      </c>
      <c r="J27" s="29">
        <v>0.623</v>
      </c>
      <c r="K27" s="3">
        <v>70</v>
      </c>
      <c r="L27" s="14">
        <v>80</v>
      </c>
      <c r="M27" s="14">
        <v>90</v>
      </c>
      <c r="N27" s="3"/>
      <c r="O27" s="3">
        <f>M27</f>
        <v>90</v>
      </c>
      <c r="P27" s="29">
        <f t="shared" si="0"/>
        <v>56.07</v>
      </c>
      <c r="Q27" s="3"/>
      <c r="R27" s="53"/>
      <c r="S27" s="3"/>
      <c r="T27" s="3"/>
      <c r="U27" s="28">
        <f>S27</f>
        <v>0</v>
      </c>
      <c r="V27" s="29">
        <f t="shared" si="1"/>
        <v>0</v>
      </c>
      <c r="W27" s="3">
        <f t="shared" si="2"/>
        <v>90</v>
      </c>
      <c r="X27" s="29">
        <f t="shared" si="3"/>
        <v>56.07</v>
      </c>
      <c r="Y27" s="3"/>
      <c r="Z27" s="14"/>
      <c r="AA27" s="3"/>
      <c r="AB27" s="3"/>
      <c r="AC27" s="3">
        <f>AA27</f>
        <v>0</v>
      </c>
      <c r="AD27" s="29">
        <f t="shared" si="4"/>
        <v>0</v>
      </c>
      <c r="AE27" s="3">
        <f t="shared" si="5"/>
        <v>90</v>
      </c>
      <c r="AF27" s="29">
        <f t="shared" si="6"/>
        <v>56.07</v>
      </c>
      <c r="AG27" s="94"/>
    </row>
    <row r="28" spans="1:33" ht="12.75">
      <c r="A28" s="93">
        <v>12</v>
      </c>
      <c r="B28" s="3">
        <v>1</v>
      </c>
      <c r="C28" s="3">
        <v>82.5</v>
      </c>
      <c r="D28" s="3" t="s">
        <v>190</v>
      </c>
      <c r="E28" s="3" t="s">
        <v>89</v>
      </c>
      <c r="F28" s="3" t="s">
        <v>135</v>
      </c>
      <c r="G28" s="1">
        <v>34580</v>
      </c>
      <c r="H28" s="3" t="s">
        <v>39</v>
      </c>
      <c r="I28" s="2">
        <v>80.7</v>
      </c>
      <c r="J28" s="29">
        <v>0.6542</v>
      </c>
      <c r="K28" s="14">
        <v>120</v>
      </c>
      <c r="L28" s="14">
        <v>130</v>
      </c>
      <c r="M28" s="14">
        <v>132.5</v>
      </c>
      <c r="N28" s="53">
        <v>135</v>
      </c>
      <c r="O28" s="3">
        <f>M28</f>
        <v>132.5</v>
      </c>
      <c r="P28" s="29">
        <f t="shared" si="0"/>
        <v>86.6815</v>
      </c>
      <c r="Q28" s="14"/>
      <c r="R28" s="3"/>
      <c r="S28" s="53"/>
      <c r="T28" s="3"/>
      <c r="U28" s="3">
        <f>R28</f>
        <v>0</v>
      </c>
      <c r="V28" s="29">
        <f t="shared" si="1"/>
        <v>0</v>
      </c>
      <c r="W28" s="3">
        <f t="shared" si="2"/>
        <v>132.5</v>
      </c>
      <c r="X28" s="29">
        <f t="shared" si="3"/>
        <v>86.6815</v>
      </c>
      <c r="Y28" s="3"/>
      <c r="Z28" s="14"/>
      <c r="AA28" s="53"/>
      <c r="AB28" s="3"/>
      <c r="AC28" s="3">
        <f>Z28</f>
        <v>0</v>
      </c>
      <c r="AD28" s="29">
        <f t="shared" si="4"/>
        <v>0</v>
      </c>
      <c r="AE28" s="3">
        <f t="shared" si="5"/>
        <v>132.5</v>
      </c>
      <c r="AF28" s="29">
        <f t="shared" si="6"/>
        <v>86.6815</v>
      </c>
      <c r="AG28" s="94"/>
    </row>
    <row r="29" spans="1:33" ht="12.75">
      <c r="A29" s="93">
        <v>12</v>
      </c>
      <c r="B29" s="3">
        <v>1</v>
      </c>
      <c r="C29" s="3">
        <v>90</v>
      </c>
      <c r="D29" s="3" t="s">
        <v>195</v>
      </c>
      <c r="E29" s="3" t="s">
        <v>89</v>
      </c>
      <c r="F29" s="3" t="s">
        <v>135</v>
      </c>
      <c r="G29" s="1">
        <v>31929</v>
      </c>
      <c r="H29" s="3" t="s">
        <v>20</v>
      </c>
      <c r="I29" s="2">
        <v>83.75</v>
      </c>
      <c r="J29" s="29">
        <v>0.613</v>
      </c>
      <c r="K29" s="3">
        <v>125</v>
      </c>
      <c r="L29" s="14">
        <v>135</v>
      </c>
      <c r="M29" s="53">
        <v>147.5</v>
      </c>
      <c r="N29" s="3"/>
      <c r="O29" s="3">
        <f>L29</f>
        <v>135</v>
      </c>
      <c r="P29" s="29">
        <f t="shared" si="0"/>
        <v>82.755</v>
      </c>
      <c r="Q29" s="53"/>
      <c r="R29" s="3"/>
      <c r="S29" s="53"/>
      <c r="T29" s="3"/>
      <c r="U29" s="28">
        <f>R29</f>
        <v>0</v>
      </c>
      <c r="V29" s="29">
        <f t="shared" si="1"/>
        <v>0</v>
      </c>
      <c r="W29" s="3">
        <f t="shared" si="2"/>
        <v>135</v>
      </c>
      <c r="X29" s="29">
        <f t="shared" si="3"/>
        <v>82.755</v>
      </c>
      <c r="Y29" s="53"/>
      <c r="Z29" s="14"/>
      <c r="AA29" s="3"/>
      <c r="AB29" s="3"/>
      <c r="AC29" s="3">
        <f>AA29</f>
        <v>0</v>
      </c>
      <c r="AD29" s="29">
        <f t="shared" si="4"/>
        <v>0</v>
      </c>
      <c r="AE29" s="3">
        <f t="shared" si="5"/>
        <v>135</v>
      </c>
      <c r="AF29" s="29">
        <f t="shared" si="6"/>
        <v>82.755</v>
      </c>
      <c r="AG29" s="94"/>
    </row>
    <row r="30" spans="1:33" ht="12.75">
      <c r="A30" s="93">
        <v>5</v>
      </c>
      <c r="B30" s="3">
        <v>2</v>
      </c>
      <c r="C30" s="3">
        <v>90</v>
      </c>
      <c r="D30" s="3" t="s">
        <v>196</v>
      </c>
      <c r="E30" s="3" t="s">
        <v>89</v>
      </c>
      <c r="F30" s="3" t="s">
        <v>135</v>
      </c>
      <c r="G30" s="1">
        <v>32382</v>
      </c>
      <c r="H30" s="3" t="s">
        <v>20</v>
      </c>
      <c r="I30" s="2">
        <v>89.7</v>
      </c>
      <c r="J30" s="29">
        <v>0.5865</v>
      </c>
      <c r="K30" s="3">
        <v>105</v>
      </c>
      <c r="L30" s="14">
        <v>115</v>
      </c>
      <c r="M30" s="53">
        <v>120</v>
      </c>
      <c r="N30" s="3"/>
      <c r="O30" s="3">
        <f>L30</f>
        <v>115</v>
      </c>
      <c r="P30" s="29">
        <f t="shared" si="0"/>
        <v>67.4475</v>
      </c>
      <c r="Q30" s="3"/>
      <c r="R30" s="3"/>
      <c r="S30" s="3"/>
      <c r="T30" s="3"/>
      <c r="U30" s="28">
        <f>S30</f>
        <v>0</v>
      </c>
      <c r="V30" s="29">
        <f t="shared" si="1"/>
        <v>0</v>
      </c>
      <c r="W30" s="3">
        <f t="shared" si="2"/>
        <v>115</v>
      </c>
      <c r="X30" s="29">
        <f t="shared" si="3"/>
        <v>67.4475</v>
      </c>
      <c r="Y30" s="3"/>
      <c r="Z30" s="14"/>
      <c r="AA30" s="3"/>
      <c r="AB30" s="3"/>
      <c r="AC30" s="3">
        <f>AA30</f>
        <v>0</v>
      </c>
      <c r="AD30" s="29">
        <f t="shared" si="4"/>
        <v>0</v>
      </c>
      <c r="AE30" s="3">
        <f t="shared" si="5"/>
        <v>115</v>
      </c>
      <c r="AF30" s="29">
        <f t="shared" si="6"/>
        <v>67.4475</v>
      </c>
      <c r="AG30" s="94"/>
    </row>
    <row r="31" spans="1:33" ht="12.75">
      <c r="A31" s="93">
        <v>12</v>
      </c>
      <c r="B31" s="3">
        <v>1</v>
      </c>
      <c r="C31" s="3">
        <v>100</v>
      </c>
      <c r="D31" s="3" t="s">
        <v>199</v>
      </c>
      <c r="E31" s="3" t="s">
        <v>89</v>
      </c>
      <c r="F31" s="3" t="s">
        <v>135</v>
      </c>
      <c r="G31" s="1">
        <v>30972</v>
      </c>
      <c r="H31" s="3" t="s">
        <v>20</v>
      </c>
      <c r="I31" s="2">
        <v>97.25</v>
      </c>
      <c r="J31" s="29">
        <v>0.5612</v>
      </c>
      <c r="K31" s="3">
        <v>180</v>
      </c>
      <c r="L31" s="14">
        <v>195</v>
      </c>
      <c r="M31" s="14">
        <v>207.5</v>
      </c>
      <c r="N31" s="3"/>
      <c r="O31" s="3">
        <f>M31</f>
        <v>207.5</v>
      </c>
      <c r="P31" s="29">
        <f t="shared" si="0"/>
        <v>116.44900000000001</v>
      </c>
      <c r="Q31" s="3"/>
      <c r="R31" s="3"/>
      <c r="S31" s="53"/>
      <c r="T31" s="3"/>
      <c r="U31" s="28">
        <f>R31</f>
        <v>0</v>
      </c>
      <c r="V31" s="29">
        <f t="shared" si="1"/>
        <v>0</v>
      </c>
      <c r="W31" s="3">
        <f t="shared" si="2"/>
        <v>207.5</v>
      </c>
      <c r="X31" s="29">
        <f t="shared" si="3"/>
        <v>116.44900000000001</v>
      </c>
      <c r="Y31" s="3"/>
      <c r="Z31" s="14"/>
      <c r="AA31" s="3"/>
      <c r="AB31" s="3"/>
      <c r="AC31" s="3">
        <f>AA31</f>
        <v>0</v>
      </c>
      <c r="AD31" s="29">
        <f t="shared" si="4"/>
        <v>0</v>
      </c>
      <c r="AE31" s="3">
        <f t="shared" si="5"/>
        <v>207.5</v>
      </c>
      <c r="AF31" s="29">
        <f t="shared" si="6"/>
        <v>116.44900000000001</v>
      </c>
      <c r="AG31" s="94"/>
    </row>
    <row r="32" spans="1:33" ht="12.75">
      <c r="A32" s="93">
        <v>12</v>
      </c>
      <c r="B32" s="3">
        <v>1</v>
      </c>
      <c r="C32" s="3">
        <v>110</v>
      </c>
      <c r="D32" s="3" t="s">
        <v>205</v>
      </c>
      <c r="E32" s="3" t="s">
        <v>89</v>
      </c>
      <c r="F32" s="3" t="s">
        <v>135</v>
      </c>
      <c r="G32" s="1">
        <v>30701</v>
      </c>
      <c r="H32" s="3" t="s">
        <v>20</v>
      </c>
      <c r="I32" s="2">
        <v>102.9</v>
      </c>
      <c r="J32" s="29">
        <v>0.5477</v>
      </c>
      <c r="K32" s="3">
        <v>130</v>
      </c>
      <c r="L32" s="14">
        <v>140</v>
      </c>
      <c r="M32" s="14">
        <v>147.5</v>
      </c>
      <c r="N32" s="3"/>
      <c r="O32" s="3">
        <f>M32</f>
        <v>147.5</v>
      </c>
      <c r="P32" s="29">
        <f t="shared" si="0"/>
        <v>80.78575</v>
      </c>
      <c r="Q32" s="53"/>
      <c r="R32" s="3"/>
      <c r="S32" s="53"/>
      <c r="T32" s="3"/>
      <c r="U32" s="28">
        <f>R32</f>
        <v>0</v>
      </c>
      <c r="V32" s="29">
        <f t="shared" si="1"/>
        <v>0</v>
      </c>
      <c r="W32" s="3">
        <f t="shared" si="2"/>
        <v>147.5</v>
      </c>
      <c r="X32" s="29">
        <f t="shared" si="3"/>
        <v>80.78575</v>
      </c>
      <c r="Y32" s="53"/>
      <c r="Z32" s="53"/>
      <c r="AA32" s="3"/>
      <c r="AB32" s="3"/>
      <c r="AC32" s="3">
        <f>AA32</f>
        <v>0</v>
      </c>
      <c r="AD32" s="29">
        <f t="shared" si="4"/>
        <v>0</v>
      </c>
      <c r="AE32" s="3">
        <f t="shared" si="5"/>
        <v>147.5</v>
      </c>
      <c r="AF32" s="29">
        <f t="shared" si="6"/>
        <v>80.78575</v>
      </c>
      <c r="AG32" s="94"/>
    </row>
    <row r="33" spans="1:76" s="44" customFormat="1" ht="12.75" customHeight="1">
      <c r="A33" s="95"/>
      <c r="D33" s="44" t="s">
        <v>211</v>
      </c>
      <c r="E33" s="44" t="s">
        <v>217</v>
      </c>
      <c r="G33" s="72"/>
      <c r="I33" s="73"/>
      <c r="J33" s="65"/>
      <c r="L33" s="75"/>
      <c r="M33" s="75"/>
      <c r="P33" s="65"/>
      <c r="R33" s="75"/>
      <c r="S33" s="75"/>
      <c r="V33" s="65"/>
      <c r="X33" s="65"/>
      <c r="AD33" s="65"/>
      <c r="AF33" s="65"/>
      <c r="AG33" s="96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76"/>
    </row>
    <row r="34" spans="1:76" s="3" customFormat="1" ht="12.75">
      <c r="A34" s="93">
        <v>12</v>
      </c>
      <c r="B34" s="3">
        <v>1</v>
      </c>
      <c r="C34" s="3">
        <v>44</v>
      </c>
      <c r="D34" s="3" t="s">
        <v>134</v>
      </c>
      <c r="E34" s="3" t="s">
        <v>89</v>
      </c>
      <c r="F34" s="3" t="s">
        <v>135</v>
      </c>
      <c r="G34" s="1">
        <v>35541</v>
      </c>
      <c r="H34" s="3" t="s">
        <v>72</v>
      </c>
      <c r="I34" s="2">
        <v>38.7</v>
      </c>
      <c r="J34" s="29">
        <v>1.349</v>
      </c>
      <c r="K34" s="15"/>
      <c r="L34" s="14"/>
      <c r="M34" s="14"/>
      <c r="O34" s="3">
        <f>M34</f>
        <v>0</v>
      </c>
      <c r="P34" s="29">
        <f>O34*J34</f>
        <v>0</v>
      </c>
      <c r="S34" s="54"/>
      <c r="U34" s="3">
        <f>R34</f>
        <v>0</v>
      </c>
      <c r="V34" s="29">
        <f>U34*J34</f>
        <v>0</v>
      </c>
      <c r="W34" s="3">
        <f>U34+O34</f>
        <v>0</v>
      </c>
      <c r="X34" s="29">
        <f>W34*J34</f>
        <v>0</v>
      </c>
      <c r="Y34" s="3">
        <v>45</v>
      </c>
      <c r="Z34" s="3">
        <v>50</v>
      </c>
      <c r="AA34" s="55">
        <v>57.5</v>
      </c>
      <c r="AC34" s="3">
        <f>Z34</f>
        <v>50</v>
      </c>
      <c r="AD34" s="29">
        <f>AC34*J34</f>
        <v>67.45</v>
      </c>
      <c r="AE34" s="3">
        <f>AC34+U34+O34</f>
        <v>50</v>
      </c>
      <c r="AF34" s="29">
        <f>AE34*J34</f>
        <v>67.45</v>
      </c>
      <c r="AG34" s="9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30"/>
    </row>
    <row r="35" spans="1:76" s="3" customFormat="1" ht="12.75">
      <c r="A35" s="93">
        <v>12</v>
      </c>
      <c r="B35" s="3">
        <v>1</v>
      </c>
      <c r="C35" s="3">
        <v>52</v>
      </c>
      <c r="D35" s="3" t="s">
        <v>136</v>
      </c>
      <c r="E35" s="3" t="s">
        <v>88</v>
      </c>
      <c r="F35" s="3" t="s">
        <v>135</v>
      </c>
      <c r="G35" s="1">
        <v>26187</v>
      </c>
      <c r="H35" s="3" t="s">
        <v>29</v>
      </c>
      <c r="I35" s="2">
        <v>51.45</v>
      </c>
      <c r="J35" s="29">
        <v>0.9858</v>
      </c>
      <c r="K35" s="15"/>
      <c r="L35" s="55"/>
      <c r="M35" s="55"/>
      <c r="O35" s="3">
        <f>L35</f>
        <v>0</v>
      </c>
      <c r="P35" s="29">
        <f>O35*J35</f>
        <v>0</v>
      </c>
      <c r="R35" s="55"/>
      <c r="S35" s="55"/>
      <c r="U35" s="3">
        <f>Q35</f>
        <v>0</v>
      </c>
      <c r="V35" s="29">
        <f>U35*J35</f>
        <v>0</v>
      </c>
      <c r="W35" s="3">
        <f>U35+O35</f>
        <v>0</v>
      </c>
      <c r="X35" s="29">
        <f>W35*J35</f>
        <v>0</v>
      </c>
      <c r="Y35" s="3">
        <v>65</v>
      </c>
      <c r="Z35" s="3">
        <v>70</v>
      </c>
      <c r="AA35" s="3">
        <v>75</v>
      </c>
      <c r="AC35" s="3">
        <f>AA35</f>
        <v>75</v>
      </c>
      <c r="AD35" s="29">
        <f>AC35*J35</f>
        <v>73.935</v>
      </c>
      <c r="AE35" s="3">
        <f>AC35+U35+O35</f>
        <v>75</v>
      </c>
      <c r="AF35" s="29">
        <f>AE35*J35</f>
        <v>73.935</v>
      </c>
      <c r="AG35" s="9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30"/>
    </row>
    <row r="36" spans="1:76" s="3" customFormat="1" ht="12.75" customHeight="1">
      <c r="A36" s="93">
        <v>12</v>
      </c>
      <c r="B36" s="3">
        <v>1</v>
      </c>
      <c r="C36" s="3">
        <v>60</v>
      </c>
      <c r="D36" s="3" t="s">
        <v>137</v>
      </c>
      <c r="E36" s="3" t="s">
        <v>138</v>
      </c>
      <c r="F36" s="3" t="s">
        <v>135</v>
      </c>
      <c r="G36" s="1">
        <v>27887</v>
      </c>
      <c r="H36" s="3" t="s">
        <v>20</v>
      </c>
      <c r="I36" s="2">
        <v>59.25</v>
      </c>
      <c r="J36" s="29">
        <v>0.8695</v>
      </c>
      <c r="K36" s="8"/>
      <c r="L36" s="14"/>
      <c r="M36" s="54"/>
      <c r="O36" s="3">
        <f>L36</f>
        <v>0</v>
      </c>
      <c r="P36" s="29">
        <f>O36*J36</f>
        <v>0</v>
      </c>
      <c r="Q36" s="8"/>
      <c r="S36" s="55"/>
      <c r="U36" s="3">
        <f>R36</f>
        <v>0</v>
      </c>
      <c r="V36" s="29">
        <f>U36*J36</f>
        <v>0</v>
      </c>
      <c r="W36" s="3">
        <f>U36+O36</f>
        <v>0</v>
      </c>
      <c r="X36" s="29">
        <f>W36*J36</f>
        <v>0</v>
      </c>
      <c r="Y36" s="8">
        <v>60</v>
      </c>
      <c r="Z36" s="14">
        <v>70</v>
      </c>
      <c r="AA36" s="3">
        <v>80</v>
      </c>
      <c r="AC36" s="3">
        <f>AA36</f>
        <v>80</v>
      </c>
      <c r="AD36" s="29">
        <f>AC36*J36</f>
        <v>69.56</v>
      </c>
      <c r="AE36" s="3">
        <f>AC36+U36+O36</f>
        <v>80</v>
      </c>
      <c r="AF36" s="29">
        <f>AE36*J36</f>
        <v>69.56</v>
      </c>
      <c r="AG36" s="9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30"/>
    </row>
    <row r="37" spans="1:76" s="3" customFormat="1" ht="12.75">
      <c r="A37" s="93">
        <v>12</v>
      </c>
      <c r="B37" s="3">
        <v>1</v>
      </c>
      <c r="C37" s="3">
        <v>67.5</v>
      </c>
      <c r="D37" s="3" t="s">
        <v>139</v>
      </c>
      <c r="E37" s="3" t="s">
        <v>138</v>
      </c>
      <c r="F37" s="3" t="s">
        <v>135</v>
      </c>
      <c r="G37" s="1">
        <v>31340</v>
      </c>
      <c r="H37" s="3" t="s">
        <v>20</v>
      </c>
      <c r="I37" s="2">
        <v>64.5</v>
      </c>
      <c r="J37" s="29">
        <v>0.8095</v>
      </c>
      <c r="K37" s="8"/>
      <c r="L37" s="14"/>
      <c r="M37" s="54"/>
      <c r="O37" s="3">
        <f>L37</f>
        <v>0</v>
      </c>
      <c r="P37" s="29">
        <f>O37*J37</f>
        <v>0</v>
      </c>
      <c r="Q37" s="8"/>
      <c r="R37" s="8"/>
      <c r="S37" s="55"/>
      <c r="U37" s="3">
        <f>R37</f>
        <v>0</v>
      </c>
      <c r="V37" s="29">
        <f>U37*J37</f>
        <v>0</v>
      </c>
      <c r="W37" s="3">
        <f>U37+O37</f>
        <v>0</v>
      </c>
      <c r="X37" s="29">
        <f>W37*J37</f>
        <v>0</v>
      </c>
      <c r="Y37" s="8">
        <v>90</v>
      </c>
      <c r="Z37" s="14">
        <v>100</v>
      </c>
      <c r="AA37" s="3">
        <v>105</v>
      </c>
      <c r="AC37" s="3">
        <f>AA37</f>
        <v>105</v>
      </c>
      <c r="AD37" s="29">
        <f>AC37*J37</f>
        <v>84.9975</v>
      </c>
      <c r="AE37" s="3">
        <f>AC37+U37+O37</f>
        <v>105</v>
      </c>
      <c r="AF37" s="29">
        <f>AE37*J37</f>
        <v>84.9975</v>
      </c>
      <c r="AG37" s="9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30"/>
    </row>
    <row r="38" spans="1:76" s="44" customFormat="1" ht="15.75">
      <c r="A38" s="95"/>
      <c r="E38" s="44" t="s">
        <v>218</v>
      </c>
      <c r="G38" s="72"/>
      <c r="I38" s="73"/>
      <c r="J38" s="65"/>
      <c r="K38" s="46"/>
      <c r="L38" s="45"/>
      <c r="M38" s="74"/>
      <c r="P38" s="65"/>
      <c r="Q38" s="46"/>
      <c r="S38" s="75"/>
      <c r="V38" s="65"/>
      <c r="X38" s="65"/>
      <c r="Y38" s="46"/>
      <c r="Z38" s="45"/>
      <c r="AD38" s="65"/>
      <c r="AF38" s="65"/>
      <c r="AG38" s="96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76"/>
    </row>
    <row r="39" spans="1:76" s="20" customFormat="1" ht="12.75">
      <c r="A39" s="93">
        <v>12</v>
      </c>
      <c r="B39" s="3">
        <v>1</v>
      </c>
      <c r="C39" s="3">
        <v>56</v>
      </c>
      <c r="D39" s="3" t="s">
        <v>145</v>
      </c>
      <c r="E39" s="3" t="s">
        <v>146</v>
      </c>
      <c r="F39" s="3" t="s">
        <v>135</v>
      </c>
      <c r="G39" s="1">
        <v>35562</v>
      </c>
      <c r="H39" s="3" t="s">
        <v>72</v>
      </c>
      <c r="I39" s="2">
        <v>54.4</v>
      </c>
      <c r="J39" s="29">
        <v>1.021</v>
      </c>
      <c r="K39" s="15"/>
      <c r="L39" s="54"/>
      <c r="M39" s="3"/>
      <c r="N39" s="3"/>
      <c r="O39" s="3">
        <f>M39</f>
        <v>0</v>
      </c>
      <c r="P39" s="29">
        <f>O39*J39</f>
        <v>0</v>
      </c>
      <c r="Q39" s="3"/>
      <c r="R39" s="55"/>
      <c r="S39" s="3"/>
      <c r="T39" s="3"/>
      <c r="U39" s="3">
        <f>S39</f>
        <v>0</v>
      </c>
      <c r="V39" s="29">
        <f>U39*J39</f>
        <v>0</v>
      </c>
      <c r="W39" s="3">
        <f>U39+O39</f>
        <v>0</v>
      </c>
      <c r="X39" s="29">
        <f>W39*J39</f>
        <v>0</v>
      </c>
      <c r="Y39" s="55">
        <v>100</v>
      </c>
      <c r="Z39" s="3">
        <v>100</v>
      </c>
      <c r="AA39" s="3">
        <v>105</v>
      </c>
      <c r="AB39" s="3"/>
      <c r="AC39" s="3">
        <f>AA39</f>
        <v>105</v>
      </c>
      <c r="AD39" s="29">
        <f>AC39*J39</f>
        <v>107.20499999999998</v>
      </c>
      <c r="AE39" s="3">
        <f>AC39+U39+O39</f>
        <v>105</v>
      </c>
      <c r="AF39" s="29">
        <f>AE39*J39</f>
        <v>107.20499999999998</v>
      </c>
      <c r="AG39" s="9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</row>
    <row r="40" spans="1:76" s="3" customFormat="1" ht="12.75">
      <c r="A40" s="93">
        <v>12</v>
      </c>
      <c r="B40" s="3">
        <v>1</v>
      </c>
      <c r="C40" s="3">
        <v>56</v>
      </c>
      <c r="D40" s="3" t="s">
        <v>149</v>
      </c>
      <c r="E40" s="3" t="s">
        <v>89</v>
      </c>
      <c r="F40" s="3" t="s">
        <v>135</v>
      </c>
      <c r="G40" s="1">
        <v>33920</v>
      </c>
      <c r="H40" s="3" t="s">
        <v>26</v>
      </c>
      <c r="I40" s="2">
        <v>55.65</v>
      </c>
      <c r="J40" s="29">
        <v>0.9073</v>
      </c>
      <c r="K40" s="15"/>
      <c r="L40" s="14"/>
      <c r="M40" s="14"/>
      <c r="O40" s="3">
        <f>M40</f>
        <v>0</v>
      </c>
      <c r="P40" s="29">
        <f aca="true" t="shared" si="7" ref="P40:P61">O40*J40</f>
        <v>0</v>
      </c>
      <c r="Q40" s="15"/>
      <c r="S40" s="54"/>
      <c r="U40" s="3">
        <f>R40</f>
        <v>0</v>
      </c>
      <c r="V40" s="29">
        <f aca="true" t="shared" si="8" ref="V40:V61">U40*J40</f>
        <v>0</v>
      </c>
      <c r="W40" s="3">
        <f aca="true" t="shared" si="9" ref="W40:W61">U40+O40</f>
        <v>0</v>
      </c>
      <c r="X40" s="29">
        <f aca="true" t="shared" si="10" ref="X40:X61">W40*J40</f>
        <v>0</v>
      </c>
      <c r="Y40" s="3">
        <v>140</v>
      </c>
      <c r="Z40" s="14">
        <v>150</v>
      </c>
      <c r="AA40" s="3">
        <v>160</v>
      </c>
      <c r="AC40" s="3">
        <f>AA40</f>
        <v>160</v>
      </c>
      <c r="AD40" s="29">
        <f aca="true" t="shared" si="11" ref="AD40:AD61">AC40*J40</f>
        <v>145.168</v>
      </c>
      <c r="AE40" s="3">
        <f aca="true" t="shared" si="12" ref="AE40:AE61">AC40+U40+O40</f>
        <v>160</v>
      </c>
      <c r="AF40" s="29">
        <f aca="true" t="shared" si="13" ref="AF40:AF61">AE40*J40</f>
        <v>145.168</v>
      </c>
      <c r="AG40" s="9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30"/>
    </row>
    <row r="41" spans="1:76" s="40" customFormat="1" ht="12.75">
      <c r="A41" s="93">
        <v>5</v>
      </c>
      <c r="B41" s="3">
        <v>2</v>
      </c>
      <c r="C41" s="3">
        <v>56</v>
      </c>
      <c r="D41" s="3" t="s">
        <v>151</v>
      </c>
      <c r="E41" s="3" t="s">
        <v>89</v>
      </c>
      <c r="F41" s="3" t="s">
        <v>135</v>
      </c>
      <c r="G41" s="1">
        <v>33747</v>
      </c>
      <c r="H41" s="3" t="s">
        <v>26</v>
      </c>
      <c r="I41" s="2">
        <v>52.75</v>
      </c>
      <c r="J41" s="29">
        <v>0.9545</v>
      </c>
      <c r="K41" s="54"/>
      <c r="L41" s="54"/>
      <c r="M41" s="14"/>
      <c r="N41" s="3"/>
      <c r="O41" s="3">
        <f>M41</f>
        <v>0</v>
      </c>
      <c r="P41" s="29">
        <f t="shared" si="7"/>
        <v>0</v>
      </c>
      <c r="Q41" s="15"/>
      <c r="R41" s="3"/>
      <c r="S41" s="55"/>
      <c r="T41" s="3"/>
      <c r="U41" s="3">
        <f>R41</f>
        <v>0</v>
      </c>
      <c r="V41" s="29">
        <f t="shared" si="8"/>
        <v>0</v>
      </c>
      <c r="W41" s="3">
        <f t="shared" si="9"/>
        <v>0</v>
      </c>
      <c r="X41" s="29">
        <f t="shared" si="10"/>
        <v>0</v>
      </c>
      <c r="Y41" s="3">
        <v>125</v>
      </c>
      <c r="Z41" s="14">
        <v>135</v>
      </c>
      <c r="AA41" s="3">
        <v>140</v>
      </c>
      <c r="AB41" s="3"/>
      <c r="AC41" s="3">
        <f>AA41</f>
        <v>140</v>
      </c>
      <c r="AD41" s="29">
        <f t="shared" si="11"/>
        <v>133.63</v>
      </c>
      <c r="AE41" s="3">
        <f t="shared" si="12"/>
        <v>140</v>
      </c>
      <c r="AF41" s="29">
        <f t="shared" si="13"/>
        <v>133.63</v>
      </c>
      <c r="AG41" s="9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s="3" customFormat="1" ht="12.75">
      <c r="A42" s="93">
        <v>12</v>
      </c>
      <c r="B42" s="3">
        <v>1</v>
      </c>
      <c r="C42" s="3">
        <v>60</v>
      </c>
      <c r="D42" s="3" t="s">
        <v>155</v>
      </c>
      <c r="E42" s="3" t="s">
        <v>138</v>
      </c>
      <c r="F42" s="3" t="s">
        <v>135</v>
      </c>
      <c r="G42" s="1">
        <v>29198</v>
      </c>
      <c r="H42" s="3" t="s">
        <v>20</v>
      </c>
      <c r="I42" s="2">
        <v>58.6</v>
      </c>
      <c r="J42" s="29">
        <v>0.833</v>
      </c>
      <c r="K42" s="8"/>
      <c r="L42" s="14"/>
      <c r="M42" s="14"/>
      <c r="O42" s="3">
        <f>M42</f>
        <v>0</v>
      </c>
      <c r="P42" s="29">
        <f t="shared" si="7"/>
        <v>0</v>
      </c>
      <c r="Q42" s="8"/>
      <c r="U42" s="3">
        <f>S42</f>
        <v>0</v>
      </c>
      <c r="V42" s="29">
        <f t="shared" si="8"/>
        <v>0</v>
      </c>
      <c r="W42" s="3">
        <f t="shared" si="9"/>
        <v>0</v>
      </c>
      <c r="X42" s="29">
        <f t="shared" si="10"/>
        <v>0</v>
      </c>
      <c r="Y42" s="8">
        <v>160</v>
      </c>
      <c r="Z42" s="14">
        <v>170</v>
      </c>
      <c r="AA42" s="3">
        <v>180</v>
      </c>
      <c r="AC42" s="3">
        <f>AA42</f>
        <v>180</v>
      </c>
      <c r="AD42" s="29">
        <f t="shared" si="11"/>
        <v>149.94</v>
      </c>
      <c r="AE42" s="3">
        <f t="shared" si="12"/>
        <v>180</v>
      </c>
      <c r="AF42" s="29">
        <f t="shared" si="13"/>
        <v>149.94</v>
      </c>
      <c r="AG42" s="9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30"/>
    </row>
    <row r="43" spans="1:76" s="69" customFormat="1" ht="12.75">
      <c r="A43" s="93">
        <v>5</v>
      </c>
      <c r="B43" s="3">
        <v>2</v>
      </c>
      <c r="C43" s="3">
        <v>60</v>
      </c>
      <c r="D43" s="3" t="s">
        <v>159</v>
      </c>
      <c r="E43" s="3" t="s">
        <v>89</v>
      </c>
      <c r="F43" s="3" t="s">
        <v>135</v>
      </c>
      <c r="G43" s="1">
        <v>31335</v>
      </c>
      <c r="H43" s="3" t="s">
        <v>20</v>
      </c>
      <c r="I43" s="2">
        <v>58.65</v>
      </c>
      <c r="J43" s="29">
        <v>0.8323</v>
      </c>
      <c r="K43" s="8"/>
      <c r="L43" s="14"/>
      <c r="M43" s="54"/>
      <c r="N43" s="3"/>
      <c r="O43" s="3">
        <f>L43</f>
        <v>0</v>
      </c>
      <c r="P43" s="29">
        <f t="shared" si="7"/>
        <v>0</v>
      </c>
      <c r="Q43" s="8"/>
      <c r="R43" s="3"/>
      <c r="S43" s="3"/>
      <c r="T43" s="3"/>
      <c r="U43" s="3">
        <f>S43</f>
        <v>0</v>
      </c>
      <c r="V43" s="29">
        <f t="shared" si="8"/>
        <v>0</v>
      </c>
      <c r="W43" s="3">
        <f t="shared" si="9"/>
        <v>0</v>
      </c>
      <c r="X43" s="29">
        <f t="shared" si="10"/>
        <v>0</v>
      </c>
      <c r="Y43" s="8">
        <v>150</v>
      </c>
      <c r="Z43" s="14">
        <v>160</v>
      </c>
      <c r="AA43" s="55">
        <v>170</v>
      </c>
      <c r="AB43" s="3"/>
      <c r="AC43" s="3">
        <f>Z43</f>
        <v>160</v>
      </c>
      <c r="AD43" s="29">
        <f t="shared" si="11"/>
        <v>133.168</v>
      </c>
      <c r="AE43" s="3">
        <f t="shared" si="12"/>
        <v>160</v>
      </c>
      <c r="AF43" s="29">
        <f t="shared" si="13"/>
        <v>133.168</v>
      </c>
      <c r="AG43" s="9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30"/>
    </row>
    <row r="44" spans="1:76" s="37" customFormat="1" ht="12.75" customHeight="1">
      <c r="A44" s="93">
        <v>12</v>
      </c>
      <c r="B44" s="3">
        <v>1</v>
      </c>
      <c r="C44" s="3">
        <v>60</v>
      </c>
      <c r="D44" s="3" t="s">
        <v>162</v>
      </c>
      <c r="E44" s="3" t="s">
        <v>89</v>
      </c>
      <c r="F44" s="3" t="s">
        <v>135</v>
      </c>
      <c r="G44" s="1">
        <v>34481</v>
      </c>
      <c r="H44" s="3" t="s">
        <v>39</v>
      </c>
      <c r="I44" s="2">
        <v>59.8</v>
      </c>
      <c r="J44" s="29">
        <v>0.8482</v>
      </c>
      <c r="K44" s="8"/>
      <c r="L44" s="15"/>
      <c r="M44" s="14"/>
      <c r="N44" s="3"/>
      <c r="O44" s="3">
        <f>L44</f>
        <v>0</v>
      </c>
      <c r="P44" s="29">
        <f t="shared" si="7"/>
        <v>0</v>
      </c>
      <c r="Q44" s="8"/>
      <c r="R44" s="8"/>
      <c r="S44" s="8"/>
      <c r="T44" s="3"/>
      <c r="U44" s="3">
        <f>S44</f>
        <v>0</v>
      </c>
      <c r="V44" s="29">
        <f t="shared" si="8"/>
        <v>0</v>
      </c>
      <c r="W44" s="3">
        <f t="shared" si="9"/>
        <v>0</v>
      </c>
      <c r="X44" s="29">
        <f t="shared" si="10"/>
        <v>0</v>
      </c>
      <c r="Y44" s="8">
        <v>135</v>
      </c>
      <c r="Z44" s="14">
        <v>147.5</v>
      </c>
      <c r="AA44" s="3">
        <v>155</v>
      </c>
      <c r="AB44" s="3"/>
      <c r="AC44" s="3">
        <f>AA44</f>
        <v>155</v>
      </c>
      <c r="AD44" s="29">
        <f t="shared" si="11"/>
        <v>131.471</v>
      </c>
      <c r="AE44" s="3">
        <f t="shared" si="12"/>
        <v>155</v>
      </c>
      <c r="AF44" s="29">
        <f t="shared" si="13"/>
        <v>131.471</v>
      </c>
      <c r="AG44" s="9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39"/>
    </row>
    <row r="45" spans="1:33" ht="12.75">
      <c r="A45" s="93">
        <v>12</v>
      </c>
      <c r="B45" s="3">
        <v>1</v>
      </c>
      <c r="C45" s="3">
        <v>67.5</v>
      </c>
      <c r="D45" s="3" t="s">
        <v>168</v>
      </c>
      <c r="E45" s="3" t="s">
        <v>89</v>
      </c>
      <c r="F45" s="3" t="s">
        <v>135</v>
      </c>
      <c r="G45" s="1">
        <v>31915</v>
      </c>
      <c r="H45" s="3" t="s">
        <v>20</v>
      </c>
      <c r="I45" s="2">
        <v>66.95</v>
      </c>
      <c r="J45" s="29">
        <v>0.7312</v>
      </c>
      <c r="K45" s="8"/>
      <c r="L45" s="14"/>
      <c r="M45" s="14"/>
      <c r="N45" s="54"/>
      <c r="O45" s="3">
        <f>M45</f>
        <v>0</v>
      </c>
      <c r="P45" s="29">
        <f t="shared" si="7"/>
        <v>0</v>
      </c>
      <c r="Q45" s="8"/>
      <c r="R45" s="54"/>
      <c r="S45" s="54"/>
      <c r="T45" s="3"/>
      <c r="U45" s="3">
        <f>Q45</f>
        <v>0</v>
      </c>
      <c r="V45" s="29">
        <f t="shared" si="8"/>
        <v>0</v>
      </c>
      <c r="W45" s="3">
        <f t="shared" si="9"/>
        <v>0</v>
      </c>
      <c r="X45" s="29">
        <f t="shared" si="10"/>
        <v>0</v>
      </c>
      <c r="Y45" s="8">
        <v>115</v>
      </c>
      <c r="Z45" s="14">
        <v>125</v>
      </c>
      <c r="AA45" s="3">
        <v>137.5</v>
      </c>
      <c r="AB45" s="3"/>
      <c r="AC45" s="3">
        <f>AA45</f>
        <v>137.5</v>
      </c>
      <c r="AD45" s="29">
        <f t="shared" si="11"/>
        <v>100.53999999999999</v>
      </c>
      <c r="AE45" s="3">
        <f t="shared" si="12"/>
        <v>137.5</v>
      </c>
      <c r="AF45" s="29">
        <f t="shared" si="13"/>
        <v>100.53999999999999</v>
      </c>
      <c r="AG45" s="94"/>
    </row>
    <row r="46" spans="1:33" ht="12.75">
      <c r="A46" s="93">
        <v>12</v>
      </c>
      <c r="B46" s="3">
        <v>1</v>
      </c>
      <c r="C46" s="3">
        <v>67.5</v>
      </c>
      <c r="D46" s="3" t="s">
        <v>173</v>
      </c>
      <c r="E46" s="3" t="s">
        <v>146</v>
      </c>
      <c r="F46" s="3" t="s">
        <v>135</v>
      </c>
      <c r="G46" s="1">
        <v>35604</v>
      </c>
      <c r="H46" s="3" t="s">
        <v>72</v>
      </c>
      <c r="I46" s="2">
        <v>66.7</v>
      </c>
      <c r="J46" s="29">
        <v>0.8291</v>
      </c>
      <c r="K46" s="8"/>
      <c r="L46" s="8"/>
      <c r="M46" s="54"/>
      <c r="N46" s="3"/>
      <c r="O46" s="3">
        <f>L46</f>
        <v>0</v>
      </c>
      <c r="P46" s="29">
        <f t="shared" si="7"/>
        <v>0</v>
      </c>
      <c r="Q46" s="3"/>
      <c r="R46" s="54"/>
      <c r="S46" s="54"/>
      <c r="T46" s="3"/>
      <c r="U46" s="3">
        <f>Q46</f>
        <v>0</v>
      </c>
      <c r="V46" s="29">
        <f t="shared" si="8"/>
        <v>0</v>
      </c>
      <c r="W46" s="3">
        <f t="shared" si="9"/>
        <v>0</v>
      </c>
      <c r="X46" s="29">
        <f t="shared" si="10"/>
        <v>0</v>
      </c>
      <c r="Y46" s="3">
        <v>145</v>
      </c>
      <c r="Z46" s="3">
        <v>150</v>
      </c>
      <c r="AA46" s="3">
        <v>160</v>
      </c>
      <c r="AB46" s="3"/>
      <c r="AC46" s="3">
        <f>AA46</f>
        <v>160</v>
      </c>
      <c r="AD46" s="29">
        <f t="shared" si="11"/>
        <v>132.656</v>
      </c>
      <c r="AE46" s="3">
        <f t="shared" si="12"/>
        <v>160</v>
      </c>
      <c r="AF46" s="29">
        <f t="shared" si="13"/>
        <v>132.656</v>
      </c>
      <c r="AG46" s="94"/>
    </row>
    <row r="47" spans="1:76" s="20" customFormat="1" ht="12.75">
      <c r="A47" s="93">
        <v>5</v>
      </c>
      <c r="B47" s="3">
        <v>2</v>
      </c>
      <c r="C47" s="3">
        <v>67.5</v>
      </c>
      <c r="D47" s="3" t="s">
        <v>172</v>
      </c>
      <c r="E47" s="3" t="s">
        <v>146</v>
      </c>
      <c r="F47" s="3" t="s">
        <v>135</v>
      </c>
      <c r="G47" s="1">
        <v>35363</v>
      </c>
      <c r="H47" s="3" t="s">
        <v>72</v>
      </c>
      <c r="I47" s="2">
        <v>67.5</v>
      </c>
      <c r="J47" s="29">
        <v>0.8202</v>
      </c>
      <c r="K47" s="8"/>
      <c r="L47" s="54"/>
      <c r="M47" s="54"/>
      <c r="N47" s="3"/>
      <c r="O47" s="3">
        <f>K47</f>
        <v>0</v>
      </c>
      <c r="P47" s="29">
        <f t="shared" si="7"/>
        <v>0</v>
      </c>
      <c r="Q47" s="3"/>
      <c r="R47" s="54"/>
      <c r="S47" s="54"/>
      <c r="T47" s="3"/>
      <c r="U47" s="3">
        <f>Q47</f>
        <v>0</v>
      </c>
      <c r="V47" s="29">
        <f t="shared" si="8"/>
        <v>0</v>
      </c>
      <c r="W47" s="3">
        <f t="shared" si="9"/>
        <v>0</v>
      </c>
      <c r="X47" s="29">
        <f t="shared" si="10"/>
        <v>0</v>
      </c>
      <c r="Y47" s="54">
        <v>145</v>
      </c>
      <c r="Z47" s="3">
        <v>145</v>
      </c>
      <c r="AA47" s="3">
        <v>155</v>
      </c>
      <c r="AB47" s="3"/>
      <c r="AC47" s="3">
        <f>AA47</f>
        <v>155</v>
      </c>
      <c r="AD47" s="29">
        <f t="shared" si="11"/>
        <v>127.131</v>
      </c>
      <c r="AE47" s="3">
        <f t="shared" si="12"/>
        <v>155</v>
      </c>
      <c r="AF47" s="29">
        <f t="shared" si="13"/>
        <v>127.131</v>
      </c>
      <c r="AG47" s="9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21"/>
    </row>
    <row r="48" spans="1:76" s="3" customFormat="1" ht="12.75">
      <c r="A48" s="93">
        <v>4</v>
      </c>
      <c r="B48" s="3">
        <v>3</v>
      </c>
      <c r="C48" s="3">
        <v>67.5</v>
      </c>
      <c r="D48" s="3" t="s">
        <v>174</v>
      </c>
      <c r="E48" s="3" t="s">
        <v>89</v>
      </c>
      <c r="F48" s="3" t="s">
        <v>135</v>
      </c>
      <c r="G48" s="1">
        <v>35702</v>
      </c>
      <c r="H48" s="3" t="s">
        <v>72</v>
      </c>
      <c r="I48" s="2">
        <v>61</v>
      </c>
      <c r="J48" s="29">
        <v>0.9032</v>
      </c>
      <c r="K48" s="8"/>
      <c r="L48" s="14"/>
      <c r="M48" s="54"/>
      <c r="O48" s="3">
        <f>L48</f>
        <v>0</v>
      </c>
      <c r="P48" s="29">
        <f t="shared" si="7"/>
        <v>0</v>
      </c>
      <c r="Q48" s="8"/>
      <c r="S48" s="55"/>
      <c r="U48" s="3">
        <f>R48</f>
        <v>0</v>
      </c>
      <c r="V48" s="29">
        <f t="shared" si="8"/>
        <v>0</v>
      </c>
      <c r="W48" s="3">
        <f t="shared" si="9"/>
        <v>0</v>
      </c>
      <c r="X48" s="29">
        <f t="shared" si="10"/>
        <v>0</v>
      </c>
      <c r="Y48" s="8">
        <v>100</v>
      </c>
      <c r="Z48" s="14">
        <v>110</v>
      </c>
      <c r="AA48" s="3">
        <v>115</v>
      </c>
      <c r="AC48" s="3">
        <f>AA48</f>
        <v>115</v>
      </c>
      <c r="AD48" s="29">
        <f t="shared" si="11"/>
        <v>103.868</v>
      </c>
      <c r="AE48" s="3">
        <f t="shared" si="12"/>
        <v>115</v>
      </c>
      <c r="AF48" s="29">
        <f t="shared" si="13"/>
        <v>103.868</v>
      </c>
      <c r="AG48" s="9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30"/>
    </row>
    <row r="49" spans="1:76" s="3" customFormat="1" ht="12.75">
      <c r="A49" s="93">
        <v>12</v>
      </c>
      <c r="B49" s="3">
        <v>1</v>
      </c>
      <c r="C49" s="3">
        <v>75</v>
      </c>
      <c r="D49" s="3" t="s">
        <v>178</v>
      </c>
      <c r="E49" s="3" t="s">
        <v>89</v>
      </c>
      <c r="F49" s="3" t="s">
        <v>135</v>
      </c>
      <c r="G49" s="1">
        <v>32919</v>
      </c>
      <c r="H49" s="3" t="s">
        <v>26</v>
      </c>
      <c r="I49" s="2">
        <v>72.95</v>
      </c>
      <c r="J49" s="29">
        <v>0.6793</v>
      </c>
      <c r="K49" s="15"/>
      <c r="L49" s="14"/>
      <c r="M49" s="14"/>
      <c r="N49" s="54"/>
      <c r="O49" s="3">
        <f>M49</f>
        <v>0</v>
      </c>
      <c r="P49" s="29">
        <f t="shared" si="7"/>
        <v>0</v>
      </c>
      <c r="Q49" s="15"/>
      <c r="U49" s="3">
        <f>S49</f>
        <v>0</v>
      </c>
      <c r="V49" s="29">
        <f t="shared" si="8"/>
        <v>0</v>
      </c>
      <c r="W49" s="3">
        <f t="shared" si="9"/>
        <v>0</v>
      </c>
      <c r="X49" s="29">
        <f t="shared" si="10"/>
        <v>0</v>
      </c>
      <c r="Y49" s="3">
        <v>145</v>
      </c>
      <c r="Z49" s="14">
        <v>155</v>
      </c>
      <c r="AA49" s="55">
        <v>160</v>
      </c>
      <c r="AC49" s="3">
        <f>Z49</f>
        <v>155</v>
      </c>
      <c r="AD49" s="29">
        <f t="shared" si="11"/>
        <v>105.2915</v>
      </c>
      <c r="AE49" s="3">
        <f t="shared" si="12"/>
        <v>155</v>
      </c>
      <c r="AF49" s="29">
        <f t="shared" si="13"/>
        <v>105.2915</v>
      </c>
      <c r="AG49" s="9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30"/>
    </row>
    <row r="50" spans="1:76" s="3" customFormat="1" ht="12.75">
      <c r="A50" s="93">
        <v>12</v>
      </c>
      <c r="B50" s="3">
        <v>1</v>
      </c>
      <c r="C50" s="3">
        <v>75</v>
      </c>
      <c r="D50" s="3" t="s">
        <v>180</v>
      </c>
      <c r="E50" s="3" t="s">
        <v>89</v>
      </c>
      <c r="F50" s="3" t="s">
        <v>135</v>
      </c>
      <c r="G50" s="1">
        <v>32734</v>
      </c>
      <c r="H50" s="3" t="s">
        <v>20</v>
      </c>
      <c r="I50" s="2">
        <v>72.15</v>
      </c>
      <c r="J50" s="29">
        <v>0.6855</v>
      </c>
      <c r="K50" s="15"/>
      <c r="L50" s="14"/>
      <c r="M50" s="14"/>
      <c r="O50" s="3">
        <f>M50</f>
        <v>0</v>
      </c>
      <c r="P50" s="29">
        <f t="shared" si="7"/>
        <v>0</v>
      </c>
      <c r="Q50" s="15"/>
      <c r="R50" s="54"/>
      <c r="S50" s="54"/>
      <c r="U50" s="3">
        <f>Q50</f>
        <v>0</v>
      </c>
      <c r="V50" s="29">
        <f t="shared" si="8"/>
        <v>0</v>
      </c>
      <c r="W50" s="3">
        <f t="shared" si="9"/>
        <v>0</v>
      </c>
      <c r="X50" s="29">
        <f t="shared" si="10"/>
        <v>0</v>
      </c>
      <c r="Y50" s="3">
        <v>175</v>
      </c>
      <c r="Z50" s="14">
        <v>187.5</v>
      </c>
      <c r="AA50" s="3">
        <v>197.5</v>
      </c>
      <c r="AC50" s="3">
        <f>AA50</f>
        <v>197.5</v>
      </c>
      <c r="AD50" s="29">
        <f t="shared" si="11"/>
        <v>135.38625</v>
      </c>
      <c r="AE50" s="3">
        <f t="shared" si="12"/>
        <v>197.5</v>
      </c>
      <c r="AF50" s="29">
        <f t="shared" si="13"/>
        <v>135.38625</v>
      </c>
      <c r="AG50" s="9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30"/>
    </row>
    <row r="51" spans="1:76" s="3" customFormat="1" ht="12.75">
      <c r="A51" s="93">
        <v>12</v>
      </c>
      <c r="B51" s="3">
        <v>1</v>
      </c>
      <c r="C51" s="3">
        <v>82.5</v>
      </c>
      <c r="D51" s="3" t="s">
        <v>181</v>
      </c>
      <c r="E51" s="3" t="s">
        <v>89</v>
      </c>
      <c r="F51" s="3" t="s">
        <v>135</v>
      </c>
      <c r="G51" s="1">
        <v>32936</v>
      </c>
      <c r="H51" s="3" t="s">
        <v>26</v>
      </c>
      <c r="I51" s="2">
        <v>80.8</v>
      </c>
      <c r="J51" s="29">
        <v>0.6284</v>
      </c>
      <c r="K51" s="53"/>
      <c r="L51" s="14"/>
      <c r="M51" s="53"/>
      <c r="O51" s="3">
        <f>L51</f>
        <v>0</v>
      </c>
      <c r="P51" s="29">
        <f t="shared" si="7"/>
        <v>0</v>
      </c>
      <c r="Q51" s="8"/>
      <c r="S51" s="53"/>
      <c r="U51" s="3">
        <f>R51</f>
        <v>0</v>
      </c>
      <c r="V51" s="29">
        <f t="shared" si="8"/>
        <v>0</v>
      </c>
      <c r="W51" s="3">
        <f t="shared" si="9"/>
        <v>0</v>
      </c>
      <c r="X51" s="29">
        <f t="shared" si="10"/>
        <v>0</v>
      </c>
      <c r="Y51" s="8">
        <v>185</v>
      </c>
      <c r="Z51" s="14">
        <v>195</v>
      </c>
      <c r="AA51" s="53">
        <v>205</v>
      </c>
      <c r="AC51" s="3">
        <f>Z51</f>
        <v>195</v>
      </c>
      <c r="AD51" s="29">
        <f t="shared" si="11"/>
        <v>122.538</v>
      </c>
      <c r="AE51" s="3">
        <f t="shared" si="12"/>
        <v>195</v>
      </c>
      <c r="AF51" s="29">
        <f t="shared" si="13"/>
        <v>122.538</v>
      </c>
      <c r="AG51" s="9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30"/>
    </row>
    <row r="52" spans="1:76" s="20" customFormat="1" ht="12.75">
      <c r="A52" s="93">
        <v>12</v>
      </c>
      <c r="B52" s="3">
        <v>1</v>
      </c>
      <c r="C52" s="3">
        <v>82.5</v>
      </c>
      <c r="D52" s="3" t="s">
        <v>182</v>
      </c>
      <c r="E52" s="3" t="s">
        <v>129</v>
      </c>
      <c r="F52" s="3" t="s">
        <v>129</v>
      </c>
      <c r="G52" s="1">
        <v>18892</v>
      </c>
      <c r="H52" s="3" t="s">
        <v>183</v>
      </c>
      <c r="I52" s="2">
        <v>82.5</v>
      </c>
      <c r="J52" s="29">
        <v>1.0869</v>
      </c>
      <c r="K52" s="8"/>
      <c r="L52" s="15"/>
      <c r="M52" s="14"/>
      <c r="N52" s="3"/>
      <c r="O52" s="3">
        <f>M52</f>
        <v>0</v>
      </c>
      <c r="P52" s="29">
        <f t="shared" si="7"/>
        <v>0</v>
      </c>
      <c r="Q52" s="8"/>
      <c r="R52" s="8"/>
      <c r="S52" s="53"/>
      <c r="T52" s="3"/>
      <c r="U52" s="3">
        <f>R52</f>
        <v>0</v>
      </c>
      <c r="V52" s="29">
        <f t="shared" si="8"/>
        <v>0</v>
      </c>
      <c r="W52" s="3">
        <f t="shared" si="9"/>
        <v>0</v>
      </c>
      <c r="X52" s="29">
        <f t="shared" si="10"/>
        <v>0</v>
      </c>
      <c r="Y52" s="8">
        <v>140</v>
      </c>
      <c r="Z52" s="14">
        <v>150</v>
      </c>
      <c r="AA52" s="3">
        <v>160</v>
      </c>
      <c r="AB52" s="3"/>
      <c r="AC52" s="3">
        <f>AA52</f>
        <v>160</v>
      </c>
      <c r="AD52" s="29">
        <f t="shared" si="11"/>
        <v>173.904</v>
      </c>
      <c r="AE52" s="3">
        <f t="shared" si="12"/>
        <v>160</v>
      </c>
      <c r="AF52" s="29">
        <f t="shared" si="13"/>
        <v>173.904</v>
      </c>
      <c r="AG52" s="9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21"/>
    </row>
    <row r="53" spans="1:76" s="37" customFormat="1" ht="12.75">
      <c r="A53" s="93">
        <v>12</v>
      </c>
      <c r="B53" s="3">
        <v>1</v>
      </c>
      <c r="C53" s="3">
        <v>82.5</v>
      </c>
      <c r="D53" s="3" t="s">
        <v>184</v>
      </c>
      <c r="E53" s="3" t="s">
        <v>213</v>
      </c>
      <c r="F53" s="3" t="s">
        <v>135</v>
      </c>
      <c r="G53" s="1">
        <v>30743</v>
      </c>
      <c r="H53" s="3" t="s">
        <v>20</v>
      </c>
      <c r="I53" s="2">
        <v>81.7</v>
      </c>
      <c r="J53" s="29">
        <v>0.6235</v>
      </c>
      <c r="K53" s="3"/>
      <c r="L53" s="14"/>
      <c r="M53" s="14"/>
      <c r="N53" s="3"/>
      <c r="O53" s="3"/>
      <c r="P53" s="29">
        <f t="shared" si="7"/>
        <v>0</v>
      </c>
      <c r="Q53" s="3"/>
      <c r="R53" s="3"/>
      <c r="S53" s="3"/>
      <c r="T53" s="3"/>
      <c r="U53" s="28"/>
      <c r="V53" s="29">
        <f t="shared" si="8"/>
        <v>0</v>
      </c>
      <c r="W53" s="3">
        <f t="shared" si="9"/>
        <v>0</v>
      </c>
      <c r="X53" s="29">
        <f t="shared" si="10"/>
        <v>0</v>
      </c>
      <c r="Y53" s="3">
        <v>175</v>
      </c>
      <c r="Z53" s="14">
        <v>187.5</v>
      </c>
      <c r="AA53" s="3">
        <v>200</v>
      </c>
      <c r="AB53" s="3"/>
      <c r="AC53" s="3">
        <f>AA53</f>
        <v>200</v>
      </c>
      <c r="AD53" s="29">
        <f t="shared" si="11"/>
        <v>124.70000000000002</v>
      </c>
      <c r="AE53" s="3">
        <f t="shared" si="12"/>
        <v>200</v>
      </c>
      <c r="AF53" s="29">
        <f t="shared" si="13"/>
        <v>124.70000000000002</v>
      </c>
      <c r="AG53" s="9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39"/>
    </row>
    <row r="54" spans="1:76" s="37" customFormat="1" ht="12.75">
      <c r="A54" s="93">
        <v>5</v>
      </c>
      <c r="B54" s="3">
        <v>2</v>
      </c>
      <c r="C54" s="3">
        <v>82.5</v>
      </c>
      <c r="D54" s="3" t="s">
        <v>187</v>
      </c>
      <c r="E54" s="3" t="s">
        <v>89</v>
      </c>
      <c r="F54" s="3" t="s">
        <v>135</v>
      </c>
      <c r="G54" s="1">
        <v>31911</v>
      </c>
      <c r="H54" s="3" t="s">
        <v>20</v>
      </c>
      <c r="I54" s="2">
        <v>76</v>
      </c>
      <c r="J54" s="29">
        <v>0.6577</v>
      </c>
      <c r="K54" s="14"/>
      <c r="L54" s="14"/>
      <c r="M54" s="53"/>
      <c r="N54" s="3"/>
      <c r="O54" s="3">
        <f>L54</f>
        <v>0</v>
      </c>
      <c r="P54" s="29">
        <f t="shared" si="7"/>
        <v>0</v>
      </c>
      <c r="Q54" s="14"/>
      <c r="R54" s="53"/>
      <c r="S54" s="53"/>
      <c r="T54" s="3"/>
      <c r="U54" s="3">
        <f>Q54</f>
        <v>0</v>
      </c>
      <c r="V54" s="29">
        <f t="shared" si="8"/>
        <v>0</v>
      </c>
      <c r="W54" s="3">
        <f t="shared" si="9"/>
        <v>0</v>
      </c>
      <c r="X54" s="29">
        <f t="shared" si="10"/>
        <v>0</v>
      </c>
      <c r="Y54" s="3">
        <v>170</v>
      </c>
      <c r="Z54" s="14">
        <v>180</v>
      </c>
      <c r="AA54" s="53">
        <v>188</v>
      </c>
      <c r="AB54" s="3"/>
      <c r="AC54" s="3">
        <f>Z54</f>
        <v>180</v>
      </c>
      <c r="AD54" s="29">
        <f t="shared" si="11"/>
        <v>118.386</v>
      </c>
      <c r="AE54" s="3">
        <f t="shared" si="12"/>
        <v>180</v>
      </c>
      <c r="AF54" s="29">
        <f t="shared" si="13"/>
        <v>118.386</v>
      </c>
      <c r="AG54" s="9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39"/>
    </row>
    <row r="55" spans="1:33" ht="12.75">
      <c r="A55" s="93">
        <v>4</v>
      </c>
      <c r="B55" s="3">
        <v>3</v>
      </c>
      <c r="C55" s="3">
        <v>82.5</v>
      </c>
      <c r="D55" s="3" t="s">
        <v>188</v>
      </c>
      <c r="E55" s="3" t="s">
        <v>89</v>
      </c>
      <c r="F55" s="3" t="s">
        <v>135</v>
      </c>
      <c r="G55" s="1">
        <v>31506</v>
      </c>
      <c r="H55" s="3" t="s">
        <v>20</v>
      </c>
      <c r="I55" s="2">
        <v>81.8</v>
      </c>
      <c r="J55" s="29">
        <v>0.623</v>
      </c>
      <c r="K55" s="3"/>
      <c r="L55" s="14"/>
      <c r="M55" s="14"/>
      <c r="N55" s="3"/>
      <c r="O55" s="3">
        <f>M55</f>
        <v>0</v>
      </c>
      <c r="P55" s="29">
        <f t="shared" si="7"/>
        <v>0</v>
      </c>
      <c r="Q55" s="3"/>
      <c r="R55" s="53"/>
      <c r="S55" s="3"/>
      <c r="T55" s="3"/>
      <c r="U55" s="28">
        <f>S55</f>
        <v>0</v>
      </c>
      <c r="V55" s="29">
        <f t="shared" si="8"/>
        <v>0</v>
      </c>
      <c r="W55" s="3">
        <f t="shared" si="9"/>
        <v>0</v>
      </c>
      <c r="X55" s="29">
        <f t="shared" si="10"/>
        <v>0</v>
      </c>
      <c r="Y55" s="3">
        <v>130</v>
      </c>
      <c r="Z55" s="14">
        <v>140</v>
      </c>
      <c r="AA55" s="3">
        <v>145</v>
      </c>
      <c r="AB55" s="3"/>
      <c r="AC55" s="3">
        <f>AA55</f>
        <v>145</v>
      </c>
      <c r="AD55" s="29">
        <f t="shared" si="11"/>
        <v>90.335</v>
      </c>
      <c r="AE55" s="3">
        <f t="shared" si="12"/>
        <v>145</v>
      </c>
      <c r="AF55" s="29">
        <f t="shared" si="13"/>
        <v>90.335</v>
      </c>
      <c r="AG55" s="94"/>
    </row>
    <row r="56" spans="1:33" ht="12.75">
      <c r="A56" s="93">
        <v>3</v>
      </c>
      <c r="B56" s="3">
        <v>4</v>
      </c>
      <c r="C56" s="3">
        <v>82.5</v>
      </c>
      <c r="D56" s="3" t="s">
        <v>189</v>
      </c>
      <c r="E56" s="3" t="s">
        <v>89</v>
      </c>
      <c r="F56" s="3" t="s">
        <v>135</v>
      </c>
      <c r="G56" s="1">
        <v>31906</v>
      </c>
      <c r="H56" s="3" t="s">
        <v>20</v>
      </c>
      <c r="I56" s="2">
        <v>81.15</v>
      </c>
      <c r="J56" s="29">
        <v>0.6265</v>
      </c>
      <c r="K56" s="3"/>
      <c r="L56" s="14"/>
      <c r="M56" s="53"/>
      <c r="N56" s="3"/>
      <c r="O56" s="3">
        <f>L56</f>
        <v>0</v>
      </c>
      <c r="P56" s="29">
        <f t="shared" si="7"/>
        <v>0</v>
      </c>
      <c r="Q56" s="3"/>
      <c r="R56" s="3"/>
      <c r="S56" s="53"/>
      <c r="T56" s="3"/>
      <c r="U56" s="28">
        <f>R56</f>
        <v>0</v>
      </c>
      <c r="V56" s="29">
        <f t="shared" si="8"/>
        <v>0</v>
      </c>
      <c r="W56" s="3">
        <f t="shared" si="9"/>
        <v>0</v>
      </c>
      <c r="X56" s="29">
        <f t="shared" si="10"/>
        <v>0</v>
      </c>
      <c r="Y56" s="3">
        <v>120</v>
      </c>
      <c r="Z56" s="14">
        <v>130</v>
      </c>
      <c r="AA56" s="53">
        <v>140</v>
      </c>
      <c r="AB56" s="3"/>
      <c r="AC56" s="3">
        <f>Z56</f>
        <v>130</v>
      </c>
      <c r="AD56" s="29">
        <f t="shared" si="11"/>
        <v>81.445</v>
      </c>
      <c r="AE56" s="3">
        <f t="shared" si="12"/>
        <v>130</v>
      </c>
      <c r="AF56" s="29">
        <f t="shared" si="13"/>
        <v>81.445</v>
      </c>
      <c r="AG56" s="94"/>
    </row>
    <row r="57" spans="1:33" ht="12.75">
      <c r="A57" s="93">
        <v>12</v>
      </c>
      <c r="B57" s="3">
        <v>1</v>
      </c>
      <c r="C57" s="3">
        <v>82.5</v>
      </c>
      <c r="D57" s="3" t="s">
        <v>190</v>
      </c>
      <c r="E57" s="3" t="s">
        <v>89</v>
      </c>
      <c r="F57" s="3" t="s">
        <v>135</v>
      </c>
      <c r="G57" s="1">
        <v>34580</v>
      </c>
      <c r="H57" s="3" t="s">
        <v>39</v>
      </c>
      <c r="I57" s="2">
        <v>80.7</v>
      </c>
      <c r="J57" s="29">
        <v>0.6542</v>
      </c>
      <c r="K57" s="14"/>
      <c r="L57" s="14"/>
      <c r="M57" s="14"/>
      <c r="N57" s="53"/>
      <c r="O57" s="3">
        <f>M57</f>
        <v>0</v>
      </c>
      <c r="P57" s="29">
        <f t="shared" si="7"/>
        <v>0</v>
      </c>
      <c r="Q57" s="14"/>
      <c r="R57" s="3"/>
      <c r="S57" s="53"/>
      <c r="T57" s="3"/>
      <c r="U57" s="3">
        <f>R57</f>
        <v>0</v>
      </c>
      <c r="V57" s="29">
        <f t="shared" si="8"/>
        <v>0</v>
      </c>
      <c r="W57" s="3">
        <f t="shared" si="9"/>
        <v>0</v>
      </c>
      <c r="X57" s="29">
        <f t="shared" si="10"/>
        <v>0</v>
      </c>
      <c r="Y57" s="3">
        <v>185</v>
      </c>
      <c r="Z57" s="14">
        <v>190</v>
      </c>
      <c r="AA57" s="53">
        <v>201</v>
      </c>
      <c r="AB57" s="3"/>
      <c r="AC57" s="3">
        <f>Z57</f>
        <v>190</v>
      </c>
      <c r="AD57" s="29">
        <f t="shared" si="11"/>
        <v>124.298</v>
      </c>
      <c r="AE57" s="3">
        <f t="shared" si="12"/>
        <v>190</v>
      </c>
      <c r="AF57" s="29">
        <f t="shared" si="13"/>
        <v>124.298</v>
      </c>
      <c r="AG57" s="94"/>
    </row>
    <row r="58" spans="1:33" ht="12.75">
      <c r="A58" s="93">
        <v>12</v>
      </c>
      <c r="B58" s="3">
        <v>1</v>
      </c>
      <c r="C58" s="3">
        <v>90</v>
      </c>
      <c r="D58" s="3" t="s">
        <v>195</v>
      </c>
      <c r="E58" s="3" t="s">
        <v>89</v>
      </c>
      <c r="F58" s="3" t="s">
        <v>135</v>
      </c>
      <c r="G58" s="1">
        <v>31929</v>
      </c>
      <c r="H58" s="3" t="s">
        <v>20</v>
      </c>
      <c r="I58" s="2">
        <v>83.75</v>
      </c>
      <c r="J58" s="29">
        <v>0.613</v>
      </c>
      <c r="K58" s="3"/>
      <c r="L58" s="14"/>
      <c r="M58" s="53"/>
      <c r="N58" s="3"/>
      <c r="O58" s="3">
        <f>L58</f>
        <v>0</v>
      </c>
      <c r="P58" s="29">
        <f t="shared" si="7"/>
        <v>0</v>
      </c>
      <c r="Q58" s="53"/>
      <c r="R58" s="3"/>
      <c r="S58" s="53"/>
      <c r="T58" s="3"/>
      <c r="U58" s="28">
        <f>R58</f>
        <v>0</v>
      </c>
      <c r="V58" s="29">
        <f t="shared" si="8"/>
        <v>0</v>
      </c>
      <c r="W58" s="3">
        <f t="shared" si="9"/>
        <v>0</v>
      </c>
      <c r="X58" s="29">
        <f t="shared" si="10"/>
        <v>0</v>
      </c>
      <c r="Y58" s="53">
        <v>150</v>
      </c>
      <c r="Z58" s="14">
        <v>155</v>
      </c>
      <c r="AA58" s="3">
        <v>170</v>
      </c>
      <c r="AB58" s="3"/>
      <c r="AC58" s="3">
        <f>AA58</f>
        <v>170</v>
      </c>
      <c r="AD58" s="29">
        <f t="shared" si="11"/>
        <v>104.21</v>
      </c>
      <c r="AE58" s="3">
        <f t="shared" si="12"/>
        <v>170</v>
      </c>
      <c r="AF58" s="29">
        <f t="shared" si="13"/>
        <v>104.21</v>
      </c>
      <c r="AG58" s="94"/>
    </row>
    <row r="59" spans="1:33" ht="12.75">
      <c r="A59" s="93">
        <v>5</v>
      </c>
      <c r="B59" s="3">
        <v>2</v>
      </c>
      <c r="C59" s="3">
        <v>90</v>
      </c>
      <c r="D59" s="3" t="s">
        <v>196</v>
      </c>
      <c r="E59" s="3" t="s">
        <v>89</v>
      </c>
      <c r="F59" s="3" t="s">
        <v>135</v>
      </c>
      <c r="G59" s="1">
        <v>32382</v>
      </c>
      <c r="H59" s="3" t="s">
        <v>20</v>
      </c>
      <c r="I59" s="2">
        <v>89.7</v>
      </c>
      <c r="J59" s="29">
        <v>0.5865</v>
      </c>
      <c r="K59" s="3"/>
      <c r="L59" s="14"/>
      <c r="M59" s="53"/>
      <c r="N59" s="3"/>
      <c r="O59" s="3">
        <f>L59</f>
        <v>0</v>
      </c>
      <c r="P59" s="29">
        <f t="shared" si="7"/>
        <v>0</v>
      </c>
      <c r="Q59" s="3"/>
      <c r="R59" s="3"/>
      <c r="S59" s="3"/>
      <c r="T59" s="3"/>
      <c r="U59" s="28">
        <f>S59</f>
        <v>0</v>
      </c>
      <c r="V59" s="29">
        <f t="shared" si="8"/>
        <v>0</v>
      </c>
      <c r="W59" s="3">
        <f t="shared" si="9"/>
        <v>0</v>
      </c>
      <c r="X59" s="29">
        <f t="shared" si="10"/>
        <v>0</v>
      </c>
      <c r="Y59" s="3">
        <v>150</v>
      </c>
      <c r="Z59" s="14">
        <v>160</v>
      </c>
      <c r="AA59" s="3">
        <v>167.5</v>
      </c>
      <c r="AB59" s="3"/>
      <c r="AC59" s="3">
        <f>AA59</f>
        <v>167.5</v>
      </c>
      <c r="AD59" s="29">
        <f t="shared" si="11"/>
        <v>98.23875000000001</v>
      </c>
      <c r="AE59" s="3">
        <f t="shared" si="12"/>
        <v>167.5</v>
      </c>
      <c r="AF59" s="29">
        <f t="shared" si="13"/>
        <v>98.23875000000001</v>
      </c>
      <c r="AG59" s="94"/>
    </row>
    <row r="60" spans="1:33" ht="12.75">
      <c r="A60" s="93">
        <v>12</v>
      </c>
      <c r="B60" s="3">
        <v>1</v>
      </c>
      <c r="C60" s="3">
        <v>100</v>
      </c>
      <c r="D60" s="3" t="s">
        <v>199</v>
      </c>
      <c r="E60" s="3" t="s">
        <v>89</v>
      </c>
      <c r="F60" s="3" t="s">
        <v>135</v>
      </c>
      <c r="G60" s="1">
        <v>30972</v>
      </c>
      <c r="H60" s="3" t="s">
        <v>20</v>
      </c>
      <c r="I60" s="2">
        <v>97.25</v>
      </c>
      <c r="J60" s="29">
        <v>0.5612</v>
      </c>
      <c r="K60" s="3"/>
      <c r="L60" s="14"/>
      <c r="M60" s="14"/>
      <c r="N60" s="3"/>
      <c r="O60" s="3">
        <f>M60</f>
        <v>0</v>
      </c>
      <c r="P60" s="29">
        <f t="shared" si="7"/>
        <v>0</v>
      </c>
      <c r="Q60" s="3"/>
      <c r="R60" s="3"/>
      <c r="S60" s="53"/>
      <c r="T60" s="3"/>
      <c r="U60" s="28">
        <f>R60</f>
        <v>0</v>
      </c>
      <c r="V60" s="29">
        <f t="shared" si="8"/>
        <v>0</v>
      </c>
      <c r="W60" s="3">
        <f t="shared" si="9"/>
        <v>0</v>
      </c>
      <c r="X60" s="29">
        <f t="shared" si="10"/>
        <v>0</v>
      </c>
      <c r="Y60" s="3">
        <v>205</v>
      </c>
      <c r="Z60" s="14">
        <v>222.5</v>
      </c>
      <c r="AA60" s="3">
        <v>235</v>
      </c>
      <c r="AB60" s="3"/>
      <c r="AC60" s="3">
        <f>AA60</f>
        <v>235</v>
      </c>
      <c r="AD60" s="29">
        <f t="shared" si="11"/>
        <v>131.882</v>
      </c>
      <c r="AE60" s="3">
        <f t="shared" si="12"/>
        <v>235</v>
      </c>
      <c r="AF60" s="29">
        <f t="shared" si="13"/>
        <v>131.882</v>
      </c>
      <c r="AG60" s="94"/>
    </row>
    <row r="61" spans="1:33" ht="12.75">
      <c r="A61" s="93">
        <v>12</v>
      </c>
      <c r="B61" s="3">
        <v>1</v>
      </c>
      <c r="C61" s="3">
        <v>110</v>
      </c>
      <c r="D61" s="3" t="s">
        <v>205</v>
      </c>
      <c r="E61" s="3" t="s">
        <v>89</v>
      </c>
      <c r="F61" s="3" t="s">
        <v>135</v>
      </c>
      <c r="G61" s="1">
        <v>30701</v>
      </c>
      <c r="H61" s="3" t="s">
        <v>20</v>
      </c>
      <c r="I61" s="2">
        <v>102.9</v>
      </c>
      <c r="J61" s="29">
        <v>0.5477</v>
      </c>
      <c r="K61" s="3"/>
      <c r="L61" s="14"/>
      <c r="M61" s="14"/>
      <c r="N61" s="3"/>
      <c r="O61" s="3">
        <f>M61</f>
        <v>0</v>
      </c>
      <c r="P61" s="29">
        <f t="shared" si="7"/>
        <v>0</v>
      </c>
      <c r="Q61" s="53"/>
      <c r="R61" s="3"/>
      <c r="S61" s="53"/>
      <c r="T61" s="3"/>
      <c r="U61" s="28">
        <f>R61</f>
        <v>0</v>
      </c>
      <c r="V61" s="29">
        <f t="shared" si="8"/>
        <v>0</v>
      </c>
      <c r="W61" s="3">
        <f t="shared" si="9"/>
        <v>0</v>
      </c>
      <c r="X61" s="29">
        <f t="shared" si="10"/>
        <v>0</v>
      </c>
      <c r="Y61" s="53">
        <v>165</v>
      </c>
      <c r="Z61" s="53">
        <v>165</v>
      </c>
      <c r="AA61" s="3">
        <v>165</v>
      </c>
      <c r="AB61" s="3"/>
      <c r="AC61" s="3">
        <f>AA61</f>
        <v>165</v>
      </c>
      <c r="AD61" s="29">
        <f t="shared" si="11"/>
        <v>90.37049999999999</v>
      </c>
      <c r="AE61" s="3">
        <f t="shared" si="12"/>
        <v>165</v>
      </c>
      <c r="AF61" s="29">
        <f t="shared" si="13"/>
        <v>90.37049999999999</v>
      </c>
      <c r="AG61" s="94"/>
    </row>
    <row r="62" spans="1:33" s="43" customFormat="1" ht="15.75">
      <c r="A62" s="97"/>
      <c r="B62" s="46"/>
      <c r="C62" s="46"/>
      <c r="D62" s="46" t="s">
        <v>212</v>
      </c>
      <c r="E62" s="46" t="s">
        <v>217</v>
      </c>
      <c r="F62" s="46"/>
      <c r="G62" s="46"/>
      <c r="H62" s="46"/>
      <c r="I62" s="47"/>
      <c r="J62" s="48"/>
      <c r="K62" s="44"/>
      <c r="L62" s="45"/>
      <c r="M62" s="45"/>
      <c r="N62" s="44"/>
      <c r="O62" s="44"/>
      <c r="P62" s="65"/>
      <c r="Q62" s="44"/>
      <c r="R62" s="44"/>
      <c r="S62" s="44"/>
      <c r="T62" s="44"/>
      <c r="U62" s="44"/>
      <c r="V62" s="65"/>
      <c r="W62" s="44"/>
      <c r="X62" s="65"/>
      <c r="Y62" s="44"/>
      <c r="Z62" s="45"/>
      <c r="AA62" s="44"/>
      <c r="AB62" s="44"/>
      <c r="AC62" s="44"/>
      <c r="AD62" s="65"/>
      <c r="AE62" s="44"/>
      <c r="AF62" s="65"/>
      <c r="AG62" s="98"/>
    </row>
    <row r="63" spans="1:76" s="3" customFormat="1" ht="12.75" customHeight="1">
      <c r="A63" s="93">
        <v>12</v>
      </c>
      <c r="B63" s="3">
        <v>1</v>
      </c>
      <c r="C63" s="3">
        <v>44</v>
      </c>
      <c r="D63" s="3" t="s">
        <v>134</v>
      </c>
      <c r="E63" s="3" t="s">
        <v>89</v>
      </c>
      <c r="F63" s="3" t="s">
        <v>135</v>
      </c>
      <c r="G63" s="1">
        <v>35541</v>
      </c>
      <c r="H63" s="3" t="s">
        <v>72</v>
      </c>
      <c r="I63" s="2">
        <v>38.7</v>
      </c>
      <c r="J63" s="29">
        <v>1.349</v>
      </c>
      <c r="K63" s="15">
        <v>30</v>
      </c>
      <c r="L63" s="3">
        <v>37.5</v>
      </c>
      <c r="M63" s="55">
        <v>47.5</v>
      </c>
      <c r="O63" s="3">
        <f>L63</f>
        <v>37.5</v>
      </c>
      <c r="P63" s="29">
        <f aca="true" t="shared" si="14" ref="P63:P89">O63*J63</f>
        <v>50.5875</v>
      </c>
      <c r="Q63" s="3">
        <v>20</v>
      </c>
      <c r="R63" s="3">
        <v>25</v>
      </c>
      <c r="S63" s="55">
        <v>30</v>
      </c>
      <c r="U63" s="3">
        <f>R63</f>
        <v>25</v>
      </c>
      <c r="V63" s="29">
        <f aca="true" t="shared" si="15" ref="V63:V89">U63*J63</f>
        <v>33.725</v>
      </c>
      <c r="W63" s="3">
        <f aca="true" t="shared" si="16" ref="W63:W89">U63+O63</f>
        <v>62.5</v>
      </c>
      <c r="X63" s="29">
        <f aca="true" t="shared" si="17" ref="X63:X89">W63*J63</f>
        <v>84.3125</v>
      </c>
      <c r="Y63" s="3">
        <v>45</v>
      </c>
      <c r="Z63" s="3">
        <v>50</v>
      </c>
      <c r="AA63" s="55">
        <v>57.5</v>
      </c>
      <c r="AC63" s="3">
        <f>Z63</f>
        <v>50</v>
      </c>
      <c r="AD63" s="29">
        <f aca="true" t="shared" si="18" ref="AD63:AD89">AC63*J63</f>
        <v>67.45</v>
      </c>
      <c r="AE63" s="3">
        <f aca="true" t="shared" si="19" ref="AE63:AE89">AC63+U63+O63</f>
        <v>112.5</v>
      </c>
      <c r="AF63" s="29">
        <f aca="true" t="shared" si="20" ref="AF63:AF89">AE63*J63</f>
        <v>151.7625</v>
      </c>
      <c r="AG63" s="9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30"/>
    </row>
    <row r="64" spans="1:76" s="3" customFormat="1" ht="12.75" customHeight="1">
      <c r="A64" s="93">
        <v>12</v>
      </c>
      <c r="B64" s="3">
        <v>1</v>
      </c>
      <c r="C64" s="3">
        <v>52</v>
      </c>
      <c r="D64" s="3" t="s">
        <v>136</v>
      </c>
      <c r="E64" s="3" t="s">
        <v>88</v>
      </c>
      <c r="F64" s="3" t="s">
        <v>135</v>
      </c>
      <c r="G64" s="1">
        <v>26187</v>
      </c>
      <c r="H64" s="3" t="s">
        <v>29</v>
      </c>
      <c r="I64" s="2">
        <v>51.45</v>
      </c>
      <c r="J64" s="29">
        <v>0.9858</v>
      </c>
      <c r="K64" s="3">
        <v>40</v>
      </c>
      <c r="L64" s="55">
        <v>45</v>
      </c>
      <c r="M64" s="55">
        <v>45</v>
      </c>
      <c r="O64" s="3">
        <f>K64</f>
        <v>40</v>
      </c>
      <c r="P64" s="29">
        <f t="shared" si="14"/>
        <v>39.432</v>
      </c>
      <c r="Q64" s="3">
        <v>27.5</v>
      </c>
      <c r="R64" s="55">
        <v>32.5</v>
      </c>
      <c r="S64" s="55">
        <v>32.5</v>
      </c>
      <c r="U64" s="3">
        <f>Q64</f>
        <v>27.5</v>
      </c>
      <c r="V64" s="29">
        <f t="shared" si="15"/>
        <v>27.1095</v>
      </c>
      <c r="W64" s="3">
        <f t="shared" si="16"/>
        <v>67.5</v>
      </c>
      <c r="X64" s="29">
        <f t="shared" si="17"/>
        <v>66.5415</v>
      </c>
      <c r="Y64" s="3">
        <v>65</v>
      </c>
      <c r="Z64" s="3">
        <v>70</v>
      </c>
      <c r="AA64" s="3">
        <v>75</v>
      </c>
      <c r="AC64" s="3">
        <f>AA64</f>
        <v>75</v>
      </c>
      <c r="AD64" s="29">
        <f t="shared" si="18"/>
        <v>73.935</v>
      </c>
      <c r="AE64" s="3">
        <f t="shared" si="19"/>
        <v>142.5</v>
      </c>
      <c r="AF64" s="29">
        <f t="shared" si="20"/>
        <v>140.4765</v>
      </c>
      <c r="AG64" s="9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30"/>
    </row>
    <row r="65" spans="1:76" s="3" customFormat="1" ht="12.75">
      <c r="A65" s="93">
        <v>12</v>
      </c>
      <c r="B65" s="3">
        <v>1</v>
      </c>
      <c r="C65" s="3">
        <v>60</v>
      </c>
      <c r="D65" s="3" t="s">
        <v>137</v>
      </c>
      <c r="E65" s="3" t="s">
        <v>138</v>
      </c>
      <c r="F65" s="3" t="s">
        <v>135</v>
      </c>
      <c r="G65" s="1">
        <v>27887</v>
      </c>
      <c r="H65" s="3" t="s">
        <v>20</v>
      </c>
      <c r="I65" s="2">
        <v>59.25</v>
      </c>
      <c r="J65" s="29">
        <v>0.8695</v>
      </c>
      <c r="K65" s="8">
        <v>90</v>
      </c>
      <c r="L65" s="14">
        <v>100</v>
      </c>
      <c r="M65" s="54">
        <v>105</v>
      </c>
      <c r="O65" s="3">
        <f>L65</f>
        <v>100</v>
      </c>
      <c r="P65" s="29">
        <f t="shared" si="14"/>
        <v>86.95</v>
      </c>
      <c r="Q65" s="8">
        <v>55</v>
      </c>
      <c r="R65" s="3">
        <v>60</v>
      </c>
      <c r="S65" s="55">
        <v>80</v>
      </c>
      <c r="U65" s="3">
        <f>R65</f>
        <v>60</v>
      </c>
      <c r="V65" s="29">
        <f t="shared" si="15"/>
        <v>52.17</v>
      </c>
      <c r="W65" s="3">
        <f t="shared" si="16"/>
        <v>160</v>
      </c>
      <c r="X65" s="29">
        <f t="shared" si="17"/>
        <v>139.12</v>
      </c>
      <c r="Y65" s="8">
        <v>60</v>
      </c>
      <c r="Z65" s="14">
        <v>70</v>
      </c>
      <c r="AA65" s="3">
        <v>80</v>
      </c>
      <c r="AC65" s="3">
        <f>AA65</f>
        <v>80</v>
      </c>
      <c r="AD65" s="29">
        <f t="shared" si="18"/>
        <v>69.56</v>
      </c>
      <c r="AE65" s="3">
        <f t="shared" si="19"/>
        <v>240</v>
      </c>
      <c r="AF65" s="29">
        <f t="shared" si="20"/>
        <v>208.68</v>
      </c>
      <c r="AG65" s="9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30"/>
    </row>
    <row r="66" spans="1:76" s="37" customFormat="1" ht="12" customHeight="1">
      <c r="A66" s="93">
        <v>12</v>
      </c>
      <c r="B66" s="3">
        <v>1</v>
      </c>
      <c r="C66" s="3">
        <v>67.5</v>
      </c>
      <c r="D66" s="3" t="s">
        <v>139</v>
      </c>
      <c r="E66" s="3" t="s">
        <v>138</v>
      </c>
      <c r="F66" s="3" t="s">
        <v>135</v>
      </c>
      <c r="G66" s="1">
        <v>31340</v>
      </c>
      <c r="H66" s="3" t="s">
        <v>20</v>
      </c>
      <c r="I66" s="2">
        <v>64.5</v>
      </c>
      <c r="J66" s="29">
        <v>0.8095</v>
      </c>
      <c r="K66" s="8">
        <v>70</v>
      </c>
      <c r="L66" s="14">
        <v>80</v>
      </c>
      <c r="M66" s="54">
        <v>95</v>
      </c>
      <c r="N66" s="3"/>
      <c r="O66" s="3">
        <f>L66</f>
        <v>80</v>
      </c>
      <c r="P66" s="29">
        <f t="shared" si="14"/>
        <v>64.76</v>
      </c>
      <c r="Q66" s="8">
        <v>45</v>
      </c>
      <c r="R66" s="8">
        <v>50</v>
      </c>
      <c r="S66" s="55">
        <v>55</v>
      </c>
      <c r="T66" s="3"/>
      <c r="U66" s="3">
        <f>R66</f>
        <v>50</v>
      </c>
      <c r="V66" s="29">
        <f t="shared" si="15"/>
        <v>40.475</v>
      </c>
      <c r="W66" s="3">
        <f t="shared" si="16"/>
        <v>130</v>
      </c>
      <c r="X66" s="29">
        <f t="shared" si="17"/>
        <v>105.235</v>
      </c>
      <c r="Y66" s="8">
        <v>90</v>
      </c>
      <c r="Z66" s="14">
        <v>100</v>
      </c>
      <c r="AA66" s="3">
        <v>105</v>
      </c>
      <c r="AB66" s="3"/>
      <c r="AC66" s="3">
        <f>AA66</f>
        <v>105</v>
      </c>
      <c r="AD66" s="29">
        <f t="shared" si="18"/>
        <v>84.9975</v>
      </c>
      <c r="AE66" s="3">
        <f t="shared" si="19"/>
        <v>235</v>
      </c>
      <c r="AF66" s="29">
        <f t="shared" si="20"/>
        <v>190.2325</v>
      </c>
      <c r="AG66" s="9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39"/>
    </row>
    <row r="67" spans="1:76" s="44" customFormat="1" ht="15.75">
      <c r="A67" s="95"/>
      <c r="E67" s="44" t="s">
        <v>218</v>
      </c>
      <c r="G67" s="72"/>
      <c r="I67" s="73"/>
      <c r="J67" s="65"/>
      <c r="K67" s="46"/>
      <c r="L67" s="45"/>
      <c r="M67" s="74"/>
      <c r="P67" s="65"/>
      <c r="Q67" s="46"/>
      <c r="S67" s="75"/>
      <c r="V67" s="65"/>
      <c r="X67" s="65"/>
      <c r="Y67" s="46"/>
      <c r="Z67" s="45"/>
      <c r="AD67" s="65"/>
      <c r="AF67" s="65"/>
      <c r="AG67" s="96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76"/>
    </row>
    <row r="68" spans="1:76" s="20" customFormat="1" ht="12.75">
      <c r="A68" s="93">
        <v>12</v>
      </c>
      <c r="B68" s="3">
        <v>1</v>
      </c>
      <c r="C68" s="3">
        <v>56</v>
      </c>
      <c r="D68" s="3" t="s">
        <v>145</v>
      </c>
      <c r="E68" s="3" t="s">
        <v>146</v>
      </c>
      <c r="F68" s="3" t="s">
        <v>135</v>
      </c>
      <c r="G68" s="1">
        <v>35562</v>
      </c>
      <c r="H68" s="3" t="s">
        <v>72</v>
      </c>
      <c r="I68" s="2">
        <v>54.4</v>
      </c>
      <c r="J68" s="29">
        <v>1.021</v>
      </c>
      <c r="K68" s="54">
        <v>65</v>
      </c>
      <c r="L68" s="54">
        <v>70</v>
      </c>
      <c r="M68" s="3">
        <v>70</v>
      </c>
      <c r="N68" s="3"/>
      <c r="O68" s="3">
        <f>M68</f>
        <v>70</v>
      </c>
      <c r="P68" s="29">
        <f>O68*J68</f>
        <v>71.47</v>
      </c>
      <c r="Q68" s="3">
        <v>45</v>
      </c>
      <c r="R68" s="55">
        <v>55</v>
      </c>
      <c r="S68" s="3">
        <v>55</v>
      </c>
      <c r="T68" s="3"/>
      <c r="U68" s="3">
        <f>S68</f>
        <v>55</v>
      </c>
      <c r="V68" s="29">
        <f>U68*J68</f>
        <v>56.154999999999994</v>
      </c>
      <c r="W68" s="3">
        <f>U68+O68</f>
        <v>125</v>
      </c>
      <c r="X68" s="29">
        <f>W68*J68</f>
        <v>127.62499999999999</v>
      </c>
      <c r="Y68" s="55">
        <v>100</v>
      </c>
      <c r="Z68" s="3">
        <v>100</v>
      </c>
      <c r="AA68" s="3">
        <v>105</v>
      </c>
      <c r="AB68" s="3"/>
      <c r="AC68" s="3">
        <f>AA68</f>
        <v>105</v>
      </c>
      <c r="AD68" s="29">
        <f>AC68*J68</f>
        <v>107.20499999999998</v>
      </c>
      <c r="AE68" s="3">
        <f>AC68+U68+O68</f>
        <v>230</v>
      </c>
      <c r="AF68" s="29">
        <f>AE68*J68</f>
        <v>234.82999999999998</v>
      </c>
      <c r="AG68" s="9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21"/>
    </row>
    <row r="69" spans="1:76" s="3" customFormat="1" ht="12.75">
      <c r="A69" s="93">
        <v>12</v>
      </c>
      <c r="B69" s="3">
        <v>1</v>
      </c>
      <c r="C69" s="3">
        <v>56</v>
      </c>
      <c r="D69" s="3" t="s">
        <v>149</v>
      </c>
      <c r="E69" s="3" t="s">
        <v>89</v>
      </c>
      <c r="F69" s="3" t="s">
        <v>135</v>
      </c>
      <c r="G69" s="1">
        <v>33920</v>
      </c>
      <c r="H69" s="3" t="s">
        <v>26</v>
      </c>
      <c r="I69" s="2">
        <v>55.65</v>
      </c>
      <c r="J69" s="29">
        <v>0.9073</v>
      </c>
      <c r="K69" s="15">
        <v>90</v>
      </c>
      <c r="L69" s="14">
        <v>97.5</v>
      </c>
      <c r="M69" s="14">
        <v>105</v>
      </c>
      <c r="N69" s="3">
        <v>107.5</v>
      </c>
      <c r="O69" s="3">
        <f>M69</f>
        <v>105</v>
      </c>
      <c r="P69" s="29">
        <f t="shared" si="14"/>
        <v>95.2665</v>
      </c>
      <c r="Q69" s="15">
        <v>75</v>
      </c>
      <c r="R69" s="3">
        <v>82.5</v>
      </c>
      <c r="S69" s="54">
        <v>87.5</v>
      </c>
      <c r="U69" s="3">
        <f>R69</f>
        <v>82.5</v>
      </c>
      <c r="V69" s="29">
        <f t="shared" si="15"/>
        <v>74.85225</v>
      </c>
      <c r="W69" s="3">
        <f t="shared" si="16"/>
        <v>187.5</v>
      </c>
      <c r="X69" s="29">
        <f t="shared" si="17"/>
        <v>170.11875</v>
      </c>
      <c r="Y69" s="3">
        <v>140</v>
      </c>
      <c r="Z69" s="14">
        <v>150</v>
      </c>
      <c r="AA69" s="3">
        <v>160</v>
      </c>
      <c r="AC69" s="3">
        <f>AA69</f>
        <v>160</v>
      </c>
      <c r="AD69" s="29">
        <f t="shared" si="18"/>
        <v>145.168</v>
      </c>
      <c r="AE69" s="3">
        <f t="shared" si="19"/>
        <v>347.5</v>
      </c>
      <c r="AF69" s="29">
        <f t="shared" si="20"/>
        <v>315.28675</v>
      </c>
      <c r="AG69" s="9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30"/>
    </row>
    <row r="70" spans="1:33" ht="12.75">
      <c r="A70" s="93">
        <v>5</v>
      </c>
      <c r="B70" s="3">
        <v>2</v>
      </c>
      <c r="C70" s="3">
        <v>56</v>
      </c>
      <c r="D70" s="3" t="s">
        <v>151</v>
      </c>
      <c r="E70" s="3" t="s">
        <v>89</v>
      </c>
      <c r="F70" s="3" t="s">
        <v>135</v>
      </c>
      <c r="G70" s="1">
        <v>33747</v>
      </c>
      <c r="H70" s="3" t="s">
        <v>26</v>
      </c>
      <c r="I70" s="2">
        <v>52.75</v>
      </c>
      <c r="J70" s="29">
        <v>0.9545</v>
      </c>
      <c r="K70" s="54">
        <v>85</v>
      </c>
      <c r="L70" s="54">
        <v>85</v>
      </c>
      <c r="M70" s="14">
        <v>85</v>
      </c>
      <c r="N70" s="3"/>
      <c r="O70" s="3">
        <f>M70</f>
        <v>85</v>
      </c>
      <c r="P70" s="29">
        <f t="shared" si="14"/>
        <v>81.13250000000001</v>
      </c>
      <c r="Q70" s="15">
        <v>60</v>
      </c>
      <c r="R70" s="3">
        <v>65</v>
      </c>
      <c r="S70" s="55">
        <v>67.5</v>
      </c>
      <c r="T70" s="3"/>
      <c r="U70" s="3">
        <f>R70</f>
        <v>65</v>
      </c>
      <c r="V70" s="29">
        <f t="shared" si="15"/>
        <v>62.042500000000004</v>
      </c>
      <c r="W70" s="3">
        <f t="shared" si="16"/>
        <v>150</v>
      </c>
      <c r="X70" s="29">
        <f t="shared" si="17"/>
        <v>143.175</v>
      </c>
      <c r="Y70" s="3">
        <v>125</v>
      </c>
      <c r="Z70" s="14">
        <v>135</v>
      </c>
      <c r="AA70" s="3">
        <v>140</v>
      </c>
      <c r="AB70" s="3"/>
      <c r="AC70" s="3">
        <f>AA70</f>
        <v>140</v>
      </c>
      <c r="AD70" s="29">
        <f t="shared" si="18"/>
        <v>133.63</v>
      </c>
      <c r="AE70" s="3">
        <f t="shared" si="19"/>
        <v>290</v>
      </c>
      <c r="AF70" s="29">
        <f t="shared" si="20"/>
        <v>276.805</v>
      </c>
      <c r="AG70" s="94"/>
    </row>
    <row r="71" spans="1:76" s="3" customFormat="1" ht="12.75">
      <c r="A71" s="93">
        <v>12</v>
      </c>
      <c r="B71" s="3">
        <v>1</v>
      </c>
      <c r="C71" s="3">
        <v>60</v>
      </c>
      <c r="D71" s="3" t="s">
        <v>155</v>
      </c>
      <c r="E71" s="3" t="s">
        <v>138</v>
      </c>
      <c r="F71" s="3" t="s">
        <v>135</v>
      </c>
      <c r="G71" s="1">
        <v>29198</v>
      </c>
      <c r="H71" s="3" t="s">
        <v>20</v>
      </c>
      <c r="I71" s="2">
        <v>58.6</v>
      </c>
      <c r="J71" s="29">
        <v>0.833</v>
      </c>
      <c r="K71" s="8">
        <v>95</v>
      </c>
      <c r="L71" s="14">
        <v>105</v>
      </c>
      <c r="M71" s="14">
        <v>110</v>
      </c>
      <c r="O71" s="3">
        <f>M71</f>
        <v>110</v>
      </c>
      <c r="P71" s="29">
        <f t="shared" si="14"/>
        <v>91.63</v>
      </c>
      <c r="Q71" s="8">
        <v>80</v>
      </c>
      <c r="R71" s="3">
        <v>90</v>
      </c>
      <c r="S71" s="3">
        <v>95</v>
      </c>
      <c r="U71" s="3">
        <f>S71</f>
        <v>95</v>
      </c>
      <c r="V71" s="29">
        <f t="shared" si="15"/>
        <v>79.13499999999999</v>
      </c>
      <c r="W71" s="3">
        <f t="shared" si="16"/>
        <v>205</v>
      </c>
      <c r="X71" s="29">
        <f t="shared" si="17"/>
        <v>170.765</v>
      </c>
      <c r="Y71" s="8">
        <v>160</v>
      </c>
      <c r="Z71" s="14">
        <v>170</v>
      </c>
      <c r="AA71" s="3">
        <v>180</v>
      </c>
      <c r="AC71" s="3">
        <f>AA71</f>
        <v>180</v>
      </c>
      <c r="AD71" s="29">
        <f t="shared" si="18"/>
        <v>149.94</v>
      </c>
      <c r="AE71" s="3">
        <f t="shared" si="19"/>
        <v>385</v>
      </c>
      <c r="AF71" s="29">
        <f t="shared" si="20"/>
        <v>320.705</v>
      </c>
      <c r="AG71" s="94" t="s">
        <v>167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30"/>
    </row>
    <row r="72" spans="1:76" s="20" customFormat="1" ht="12.75">
      <c r="A72" s="93">
        <v>5</v>
      </c>
      <c r="B72" s="3">
        <v>2</v>
      </c>
      <c r="C72" s="3">
        <v>60</v>
      </c>
      <c r="D72" s="3" t="s">
        <v>159</v>
      </c>
      <c r="E72" s="3" t="s">
        <v>89</v>
      </c>
      <c r="F72" s="3" t="s">
        <v>135</v>
      </c>
      <c r="G72" s="1">
        <v>31335</v>
      </c>
      <c r="H72" s="3" t="s">
        <v>20</v>
      </c>
      <c r="I72" s="2">
        <v>58.65</v>
      </c>
      <c r="J72" s="29">
        <v>0.8323</v>
      </c>
      <c r="K72" s="8">
        <v>85</v>
      </c>
      <c r="L72" s="14">
        <v>95</v>
      </c>
      <c r="M72" s="54">
        <v>97.5</v>
      </c>
      <c r="N72" s="3"/>
      <c r="O72" s="3">
        <f>L72</f>
        <v>95</v>
      </c>
      <c r="P72" s="29">
        <f t="shared" si="14"/>
        <v>79.0685</v>
      </c>
      <c r="Q72" s="8">
        <v>65</v>
      </c>
      <c r="R72" s="3">
        <v>70</v>
      </c>
      <c r="S72" s="3">
        <v>72.5</v>
      </c>
      <c r="T72" s="3"/>
      <c r="U72" s="3">
        <f>S72</f>
        <v>72.5</v>
      </c>
      <c r="V72" s="29">
        <f t="shared" si="15"/>
        <v>60.341750000000005</v>
      </c>
      <c r="W72" s="3">
        <f t="shared" si="16"/>
        <v>167.5</v>
      </c>
      <c r="X72" s="29">
        <f t="shared" si="17"/>
        <v>139.41025000000002</v>
      </c>
      <c r="Y72" s="8">
        <v>150</v>
      </c>
      <c r="Z72" s="14">
        <v>160</v>
      </c>
      <c r="AA72" s="55">
        <v>170</v>
      </c>
      <c r="AB72" s="3"/>
      <c r="AC72" s="3">
        <f>Z72</f>
        <v>160</v>
      </c>
      <c r="AD72" s="29">
        <f t="shared" si="18"/>
        <v>133.168</v>
      </c>
      <c r="AE72" s="3">
        <f t="shared" si="19"/>
        <v>327.5</v>
      </c>
      <c r="AF72" s="29">
        <f t="shared" si="20"/>
        <v>272.57825</v>
      </c>
      <c r="AG72" s="9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21"/>
    </row>
    <row r="73" spans="1:76" s="37" customFormat="1" ht="12.75" customHeight="1">
      <c r="A73" s="93">
        <v>12</v>
      </c>
      <c r="B73" s="3">
        <v>1</v>
      </c>
      <c r="C73" s="3">
        <v>60</v>
      </c>
      <c r="D73" s="3" t="s">
        <v>162</v>
      </c>
      <c r="E73" s="3" t="s">
        <v>89</v>
      </c>
      <c r="F73" s="3" t="s">
        <v>135</v>
      </c>
      <c r="G73" s="1">
        <v>34481</v>
      </c>
      <c r="H73" s="3" t="s">
        <v>39</v>
      </c>
      <c r="I73" s="2">
        <v>59.8</v>
      </c>
      <c r="J73" s="29">
        <v>0.8482</v>
      </c>
      <c r="K73" s="8">
        <v>85</v>
      </c>
      <c r="L73" s="15">
        <v>95</v>
      </c>
      <c r="M73" s="14">
        <v>100</v>
      </c>
      <c r="N73" s="3"/>
      <c r="O73" s="3">
        <f>L73</f>
        <v>95</v>
      </c>
      <c r="P73" s="29">
        <f t="shared" si="14"/>
        <v>80.579</v>
      </c>
      <c r="Q73" s="8">
        <v>60</v>
      </c>
      <c r="R73" s="8">
        <v>65</v>
      </c>
      <c r="S73" s="8">
        <v>70</v>
      </c>
      <c r="T73" s="3"/>
      <c r="U73" s="3">
        <f>S73</f>
        <v>70</v>
      </c>
      <c r="V73" s="29">
        <f t="shared" si="15"/>
        <v>59.373999999999995</v>
      </c>
      <c r="W73" s="3">
        <f t="shared" si="16"/>
        <v>165</v>
      </c>
      <c r="X73" s="29">
        <f t="shared" si="17"/>
        <v>139.953</v>
      </c>
      <c r="Y73" s="8">
        <v>135</v>
      </c>
      <c r="Z73" s="14">
        <v>147.5</v>
      </c>
      <c r="AA73" s="3">
        <v>155</v>
      </c>
      <c r="AB73" s="3"/>
      <c r="AC73" s="3">
        <f>AA73</f>
        <v>155</v>
      </c>
      <c r="AD73" s="29">
        <f t="shared" si="18"/>
        <v>131.471</v>
      </c>
      <c r="AE73" s="3">
        <f t="shared" si="19"/>
        <v>320</v>
      </c>
      <c r="AF73" s="29">
        <f t="shared" si="20"/>
        <v>271.424</v>
      </c>
      <c r="AG73" s="9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39"/>
    </row>
    <row r="74" spans="1:76" s="20" customFormat="1" ht="12.75">
      <c r="A74" s="93">
        <v>12</v>
      </c>
      <c r="B74" s="3">
        <v>1</v>
      </c>
      <c r="C74" s="3">
        <v>67.5</v>
      </c>
      <c r="D74" s="3" t="s">
        <v>168</v>
      </c>
      <c r="E74" s="3" t="s">
        <v>89</v>
      </c>
      <c r="F74" s="3" t="s">
        <v>135</v>
      </c>
      <c r="G74" s="1">
        <v>31915</v>
      </c>
      <c r="H74" s="3" t="s">
        <v>20</v>
      </c>
      <c r="I74" s="2">
        <v>66.95</v>
      </c>
      <c r="J74" s="29">
        <v>0.7312</v>
      </c>
      <c r="K74" s="8">
        <v>105</v>
      </c>
      <c r="L74" s="14">
        <v>115</v>
      </c>
      <c r="M74" s="14">
        <v>120</v>
      </c>
      <c r="N74" s="54">
        <v>122.5</v>
      </c>
      <c r="O74" s="3">
        <f>M74</f>
        <v>120</v>
      </c>
      <c r="P74" s="29">
        <f t="shared" si="14"/>
        <v>87.744</v>
      </c>
      <c r="Q74" s="8">
        <v>90</v>
      </c>
      <c r="R74" s="54">
        <v>97.5</v>
      </c>
      <c r="S74" s="54">
        <v>97.5</v>
      </c>
      <c r="T74" s="3"/>
      <c r="U74" s="3">
        <f>Q74</f>
        <v>90</v>
      </c>
      <c r="V74" s="29">
        <f t="shared" si="15"/>
        <v>65.80799999999999</v>
      </c>
      <c r="W74" s="3">
        <f t="shared" si="16"/>
        <v>210</v>
      </c>
      <c r="X74" s="29">
        <f t="shared" si="17"/>
        <v>153.552</v>
      </c>
      <c r="Y74" s="8">
        <v>115</v>
      </c>
      <c r="Z74" s="14">
        <v>125</v>
      </c>
      <c r="AA74" s="3">
        <v>137.5</v>
      </c>
      <c r="AB74" s="3"/>
      <c r="AC74" s="3">
        <f>AA74</f>
        <v>137.5</v>
      </c>
      <c r="AD74" s="29">
        <f t="shared" si="18"/>
        <v>100.53999999999999</v>
      </c>
      <c r="AE74" s="3">
        <f t="shared" si="19"/>
        <v>347.5</v>
      </c>
      <c r="AF74" s="29">
        <f t="shared" si="20"/>
        <v>254.09199999999998</v>
      </c>
      <c r="AG74" s="9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21"/>
    </row>
    <row r="75" spans="1:33" ht="12.75">
      <c r="A75" s="93">
        <v>12</v>
      </c>
      <c r="B75" s="3">
        <v>1</v>
      </c>
      <c r="C75" s="3">
        <v>67.5</v>
      </c>
      <c r="D75" s="3" t="s">
        <v>173</v>
      </c>
      <c r="E75" s="3" t="s">
        <v>146</v>
      </c>
      <c r="F75" s="3" t="s">
        <v>135</v>
      </c>
      <c r="G75" s="1">
        <v>35604</v>
      </c>
      <c r="H75" s="3" t="s">
        <v>72</v>
      </c>
      <c r="I75" s="2">
        <v>66.7</v>
      </c>
      <c r="J75" s="29">
        <v>0.8291</v>
      </c>
      <c r="K75" s="8">
        <v>90</v>
      </c>
      <c r="L75" s="8">
        <v>100</v>
      </c>
      <c r="M75" s="54">
        <v>110</v>
      </c>
      <c r="N75" s="3"/>
      <c r="O75" s="3">
        <f>L75</f>
        <v>100</v>
      </c>
      <c r="P75" s="29">
        <f>O75*J75</f>
        <v>82.91</v>
      </c>
      <c r="Q75" s="3">
        <v>65</v>
      </c>
      <c r="R75" s="54">
        <v>70</v>
      </c>
      <c r="S75" s="54">
        <v>70</v>
      </c>
      <c r="T75" s="3"/>
      <c r="U75" s="3">
        <f>Q75</f>
        <v>65</v>
      </c>
      <c r="V75" s="29">
        <f>U75*J75</f>
        <v>53.89149999999999</v>
      </c>
      <c r="W75" s="3">
        <f>U75+O75</f>
        <v>165</v>
      </c>
      <c r="X75" s="29">
        <f>W75*J75</f>
        <v>136.8015</v>
      </c>
      <c r="Y75" s="3">
        <v>145</v>
      </c>
      <c r="Z75" s="3">
        <v>150</v>
      </c>
      <c r="AA75" s="3">
        <v>160</v>
      </c>
      <c r="AB75" s="3"/>
      <c r="AC75" s="3">
        <f>AA75</f>
        <v>160</v>
      </c>
      <c r="AD75" s="29">
        <f>AC75*J75</f>
        <v>132.656</v>
      </c>
      <c r="AE75" s="3">
        <f>AC75+U75+O75</f>
        <v>325</v>
      </c>
      <c r="AF75" s="29">
        <f>AE75*J75</f>
        <v>269.4575</v>
      </c>
      <c r="AG75" s="94"/>
    </row>
    <row r="76" spans="1:76" s="68" customFormat="1" ht="12.75">
      <c r="A76" s="93">
        <v>5</v>
      </c>
      <c r="B76" s="3">
        <v>2</v>
      </c>
      <c r="C76" s="3">
        <v>67.5</v>
      </c>
      <c r="D76" s="3" t="s">
        <v>172</v>
      </c>
      <c r="E76" s="3" t="s">
        <v>146</v>
      </c>
      <c r="F76" s="3" t="s">
        <v>135</v>
      </c>
      <c r="G76" s="1">
        <v>35363</v>
      </c>
      <c r="H76" s="3" t="s">
        <v>72</v>
      </c>
      <c r="I76" s="2">
        <v>67.5</v>
      </c>
      <c r="J76" s="29">
        <v>0.8202</v>
      </c>
      <c r="K76" s="8">
        <v>95</v>
      </c>
      <c r="L76" s="54">
        <v>105</v>
      </c>
      <c r="M76" s="54">
        <v>110</v>
      </c>
      <c r="N76" s="3"/>
      <c r="O76" s="3">
        <f>K76</f>
        <v>95</v>
      </c>
      <c r="P76" s="29">
        <f>O76*J76</f>
        <v>77.919</v>
      </c>
      <c r="Q76" s="3">
        <v>70</v>
      </c>
      <c r="R76" s="54">
        <v>80</v>
      </c>
      <c r="S76" s="54">
        <v>80</v>
      </c>
      <c r="T76" s="3"/>
      <c r="U76" s="3">
        <f>Q76</f>
        <v>70</v>
      </c>
      <c r="V76" s="29">
        <f>U76*J76</f>
        <v>57.414</v>
      </c>
      <c r="W76" s="3">
        <f>U76+O76</f>
        <v>165</v>
      </c>
      <c r="X76" s="29">
        <f>W76*J76</f>
        <v>135.333</v>
      </c>
      <c r="Y76" s="54">
        <v>145</v>
      </c>
      <c r="Z76" s="3">
        <v>145</v>
      </c>
      <c r="AA76" s="3">
        <v>155</v>
      </c>
      <c r="AB76" s="3"/>
      <c r="AC76" s="3">
        <f>AA76</f>
        <v>155</v>
      </c>
      <c r="AD76" s="29">
        <f>AC76*J76</f>
        <v>127.131</v>
      </c>
      <c r="AE76" s="3">
        <f>AC76+U76+O76</f>
        <v>320</v>
      </c>
      <c r="AF76" s="29">
        <f>AE76*J76</f>
        <v>262.464</v>
      </c>
      <c r="AG76" s="9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67"/>
    </row>
    <row r="77" spans="1:76" s="3" customFormat="1" ht="12.75">
      <c r="A77" s="93">
        <v>4</v>
      </c>
      <c r="B77" s="3">
        <v>3</v>
      </c>
      <c r="C77" s="3">
        <v>67.5</v>
      </c>
      <c r="D77" s="3" t="s">
        <v>174</v>
      </c>
      <c r="E77" s="3" t="s">
        <v>89</v>
      </c>
      <c r="F77" s="3" t="s">
        <v>135</v>
      </c>
      <c r="G77" s="1">
        <v>35702</v>
      </c>
      <c r="H77" s="3" t="s">
        <v>72</v>
      </c>
      <c r="I77" s="2">
        <v>61</v>
      </c>
      <c r="J77" s="29">
        <v>0.9032</v>
      </c>
      <c r="K77" s="8">
        <v>80</v>
      </c>
      <c r="L77" s="14">
        <v>90</v>
      </c>
      <c r="M77" s="54">
        <v>95</v>
      </c>
      <c r="O77" s="3">
        <f>L77</f>
        <v>90</v>
      </c>
      <c r="P77" s="29">
        <f t="shared" si="14"/>
        <v>81.288</v>
      </c>
      <c r="Q77" s="8">
        <v>55</v>
      </c>
      <c r="R77" s="3">
        <v>60</v>
      </c>
      <c r="S77" s="55">
        <v>62.5</v>
      </c>
      <c r="U77" s="3">
        <f>R77</f>
        <v>60</v>
      </c>
      <c r="V77" s="29">
        <f t="shared" si="15"/>
        <v>54.192</v>
      </c>
      <c r="W77" s="3">
        <f t="shared" si="16"/>
        <v>150</v>
      </c>
      <c r="X77" s="29">
        <f t="shared" si="17"/>
        <v>135.48</v>
      </c>
      <c r="Y77" s="8">
        <v>100</v>
      </c>
      <c r="Z77" s="14">
        <v>110</v>
      </c>
      <c r="AA77" s="3">
        <v>115</v>
      </c>
      <c r="AC77" s="3">
        <f>AA77</f>
        <v>115</v>
      </c>
      <c r="AD77" s="29">
        <f t="shared" si="18"/>
        <v>103.868</v>
      </c>
      <c r="AE77" s="3">
        <f t="shared" si="19"/>
        <v>265</v>
      </c>
      <c r="AF77" s="29">
        <f t="shared" si="20"/>
        <v>239.348</v>
      </c>
      <c r="AG77" s="9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30"/>
    </row>
    <row r="78" spans="1:76" s="3" customFormat="1" ht="12.75">
      <c r="A78" s="93">
        <v>12</v>
      </c>
      <c r="B78" s="3">
        <v>1</v>
      </c>
      <c r="C78" s="3">
        <v>75</v>
      </c>
      <c r="D78" s="3" t="s">
        <v>178</v>
      </c>
      <c r="E78" s="3" t="s">
        <v>89</v>
      </c>
      <c r="F78" s="3" t="s">
        <v>135</v>
      </c>
      <c r="G78" s="1">
        <v>32919</v>
      </c>
      <c r="H78" s="3" t="s">
        <v>26</v>
      </c>
      <c r="I78" s="2">
        <v>72.95</v>
      </c>
      <c r="J78" s="29">
        <v>0.6793</v>
      </c>
      <c r="K78" s="15">
        <v>85</v>
      </c>
      <c r="L78" s="14">
        <v>95</v>
      </c>
      <c r="M78" s="14">
        <v>105</v>
      </c>
      <c r="N78" s="54">
        <v>113.5</v>
      </c>
      <c r="O78" s="3">
        <f>M78</f>
        <v>105</v>
      </c>
      <c r="P78" s="29">
        <f t="shared" si="14"/>
        <v>71.3265</v>
      </c>
      <c r="Q78" s="15">
        <v>80</v>
      </c>
      <c r="R78" s="3">
        <v>85</v>
      </c>
      <c r="S78" s="3">
        <v>87.5</v>
      </c>
      <c r="U78" s="3">
        <f>S78</f>
        <v>87.5</v>
      </c>
      <c r="V78" s="29">
        <f t="shared" si="15"/>
        <v>59.43875</v>
      </c>
      <c r="W78" s="3">
        <f t="shared" si="16"/>
        <v>192.5</v>
      </c>
      <c r="X78" s="29">
        <f t="shared" si="17"/>
        <v>130.76525</v>
      </c>
      <c r="Y78" s="3">
        <v>145</v>
      </c>
      <c r="Z78" s="14">
        <v>155</v>
      </c>
      <c r="AA78" s="55">
        <v>160</v>
      </c>
      <c r="AC78" s="3">
        <f>Z78</f>
        <v>155</v>
      </c>
      <c r="AD78" s="29">
        <f t="shared" si="18"/>
        <v>105.2915</v>
      </c>
      <c r="AE78" s="3">
        <f t="shared" si="19"/>
        <v>347.5</v>
      </c>
      <c r="AF78" s="29">
        <f t="shared" si="20"/>
        <v>236.05675</v>
      </c>
      <c r="AG78" s="9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30"/>
    </row>
    <row r="79" spans="1:76" s="3" customFormat="1" ht="12.75">
      <c r="A79" s="93">
        <v>12</v>
      </c>
      <c r="B79" s="3">
        <v>1</v>
      </c>
      <c r="C79" s="3">
        <v>75</v>
      </c>
      <c r="D79" s="3" t="s">
        <v>180</v>
      </c>
      <c r="E79" s="3" t="s">
        <v>89</v>
      </c>
      <c r="F79" s="3" t="s">
        <v>135</v>
      </c>
      <c r="G79" s="1">
        <v>32734</v>
      </c>
      <c r="H79" s="3" t="s">
        <v>20</v>
      </c>
      <c r="I79" s="2">
        <v>72.15</v>
      </c>
      <c r="J79" s="29">
        <v>0.6855</v>
      </c>
      <c r="K79" s="15">
        <v>105</v>
      </c>
      <c r="L79" s="14">
        <v>115</v>
      </c>
      <c r="M79" s="14">
        <v>120</v>
      </c>
      <c r="O79" s="3">
        <f>M79</f>
        <v>120</v>
      </c>
      <c r="P79" s="29">
        <f t="shared" si="14"/>
        <v>82.26</v>
      </c>
      <c r="Q79" s="15">
        <v>90</v>
      </c>
      <c r="R79" s="54">
        <v>97.5</v>
      </c>
      <c r="S79" s="54">
        <v>97.5</v>
      </c>
      <c r="U79" s="3">
        <f>Q79</f>
        <v>90</v>
      </c>
      <c r="V79" s="29">
        <f t="shared" si="15"/>
        <v>61.695</v>
      </c>
      <c r="W79" s="3">
        <f t="shared" si="16"/>
        <v>210</v>
      </c>
      <c r="X79" s="29">
        <f t="shared" si="17"/>
        <v>143.955</v>
      </c>
      <c r="Y79" s="3">
        <v>175</v>
      </c>
      <c r="Z79" s="14">
        <v>187.5</v>
      </c>
      <c r="AA79" s="3">
        <v>197.5</v>
      </c>
      <c r="AC79" s="3">
        <f>AA79</f>
        <v>197.5</v>
      </c>
      <c r="AD79" s="29">
        <f t="shared" si="18"/>
        <v>135.38625</v>
      </c>
      <c r="AE79" s="3">
        <f t="shared" si="19"/>
        <v>407.5</v>
      </c>
      <c r="AF79" s="29">
        <f t="shared" si="20"/>
        <v>279.34125</v>
      </c>
      <c r="AG79" s="94" t="s">
        <v>185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30"/>
    </row>
    <row r="80" spans="1:76" s="3" customFormat="1" ht="12.75">
      <c r="A80" s="93">
        <v>12</v>
      </c>
      <c r="B80" s="3">
        <v>1</v>
      </c>
      <c r="C80" s="3">
        <v>82.5</v>
      </c>
      <c r="D80" s="3" t="s">
        <v>181</v>
      </c>
      <c r="E80" s="3" t="s">
        <v>89</v>
      </c>
      <c r="F80" s="3" t="s">
        <v>135</v>
      </c>
      <c r="G80" s="1">
        <v>32936</v>
      </c>
      <c r="H80" s="3" t="s">
        <v>26</v>
      </c>
      <c r="I80" s="2">
        <v>80.8</v>
      </c>
      <c r="J80" s="29">
        <v>0.6284</v>
      </c>
      <c r="K80" s="53">
        <v>165</v>
      </c>
      <c r="L80" s="14">
        <v>165</v>
      </c>
      <c r="M80" s="53">
        <v>185</v>
      </c>
      <c r="O80" s="3">
        <f>L80</f>
        <v>165</v>
      </c>
      <c r="P80" s="29">
        <f t="shared" si="14"/>
        <v>103.68599999999999</v>
      </c>
      <c r="Q80" s="8">
        <v>100</v>
      </c>
      <c r="R80" s="3">
        <v>107.5</v>
      </c>
      <c r="S80" s="53">
        <v>112.5</v>
      </c>
      <c r="U80" s="3">
        <f>R80</f>
        <v>107.5</v>
      </c>
      <c r="V80" s="29">
        <f t="shared" si="15"/>
        <v>67.553</v>
      </c>
      <c r="W80" s="3">
        <f t="shared" si="16"/>
        <v>272.5</v>
      </c>
      <c r="X80" s="29">
        <f t="shared" si="17"/>
        <v>171.23899999999998</v>
      </c>
      <c r="Y80" s="8">
        <v>185</v>
      </c>
      <c r="Z80" s="14">
        <v>195</v>
      </c>
      <c r="AA80" s="53">
        <v>205</v>
      </c>
      <c r="AC80" s="3">
        <f>Z80</f>
        <v>195</v>
      </c>
      <c r="AD80" s="29">
        <f t="shared" si="18"/>
        <v>122.538</v>
      </c>
      <c r="AE80" s="3">
        <f t="shared" si="19"/>
        <v>467.5</v>
      </c>
      <c r="AF80" s="29">
        <f t="shared" si="20"/>
        <v>293.777</v>
      </c>
      <c r="AG80" s="9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30"/>
    </row>
    <row r="81" spans="1:76" s="20" customFormat="1" ht="12.75">
      <c r="A81" s="93">
        <v>12</v>
      </c>
      <c r="B81" s="3">
        <v>1</v>
      </c>
      <c r="C81" s="3">
        <v>82.5</v>
      </c>
      <c r="D81" s="3" t="s">
        <v>182</v>
      </c>
      <c r="E81" s="3" t="s">
        <v>129</v>
      </c>
      <c r="F81" s="3" t="s">
        <v>129</v>
      </c>
      <c r="G81" s="1">
        <v>18892</v>
      </c>
      <c r="H81" s="3" t="s">
        <v>183</v>
      </c>
      <c r="I81" s="2">
        <v>82.5</v>
      </c>
      <c r="J81" s="29">
        <v>1.0869</v>
      </c>
      <c r="K81" s="8">
        <v>110</v>
      </c>
      <c r="L81" s="15">
        <v>120</v>
      </c>
      <c r="M81" s="14">
        <v>130</v>
      </c>
      <c r="N81" s="3"/>
      <c r="O81" s="3">
        <f>M81</f>
        <v>130</v>
      </c>
      <c r="P81" s="29">
        <f t="shared" si="14"/>
        <v>141.297</v>
      </c>
      <c r="Q81" s="8">
        <v>50</v>
      </c>
      <c r="R81" s="8">
        <v>60</v>
      </c>
      <c r="S81" s="53">
        <v>65</v>
      </c>
      <c r="T81" s="3"/>
      <c r="U81" s="3">
        <f>R81</f>
        <v>60</v>
      </c>
      <c r="V81" s="29">
        <f t="shared" si="15"/>
        <v>65.214</v>
      </c>
      <c r="W81" s="3">
        <f t="shared" si="16"/>
        <v>190</v>
      </c>
      <c r="X81" s="29">
        <f t="shared" si="17"/>
        <v>206.511</v>
      </c>
      <c r="Y81" s="8">
        <v>140</v>
      </c>
      <c r="Z81" s="14">
        <v>150</v>
      </c>
      <c r="AA81" s="3">
        <v>160</v>
      </c>
      <c r="AB81" s="3"/>
      <c r="AC81" s="3">
        <f>AA81</f>
        <v>160</v>
      </c>
      <c r="AD81" s="29">
        <f t="shared" si="18"/>
        <v>173.904</v>
      </c>
      <c r="AE81" s="3">
        <f t="shared" si="19"/>
        <v>350</v>
      </c>
      <c r="AF81" s="29">
        <f t="shared" si="20"/>
        <v>380.41499999999996</v>
      </c>
      <c r="AG81" s="9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21"/>
    </row>
    <row r="82" spans="1:76" s="37" customFormat="1" ht="12.75">
      <c r="A82" s="93">
        <v>12</v>
      </c>
      <c r="B82" s="3">
        <v>1</v>
      </c>
      <c r="C82" s="3">
        <v>82.5</v>
      </c>
      <c r="D82" s="3" t="s">
        <v>187</v>
      </c>
      <c r="E82" s="3" t="s">
        <v>89</v>
      </c>
      <c r="F82" s="3" t="s">
        <v>135</v>
      </c>
      <c r="G82" s="1">
        <v>31911</v>
      </c>
      <c r="H82" s="3" t="s">
        <v>20</v>
      </c>
      <c r="I82" s="2">
        <v>76</v>
      </c>
      <c r="J82" s="29">
        <v>0.6577</v>
      </c>
      <c r="K82" s="14">
        <v>110</v>
      </c>
      <c r="L82" s="14">
        <v>117.5</v>
      </c>
      <c r="M82" s="53">
        <v>125</v>
      </c>
      <c r="N82" s="3"/>
      <c r="O82" s="3">
        <f>L82</f>
        <v>117.5</v>
      </c>
      <c r="P82" s="29">
        <f t="shared" si="14"/>
        <v>77.27974999999999</v>
      </c>
      <c r="Q82" s="14">
        <v>107.5</v>
      </c>
      <c r="R82" s="53">
        <v>112.5</v>
      </c>
      <c r="S82" s="53">
        <v>112.5</v>
      </c>
      <c r="T82" s="3"/>
      <c r="U82" s="3">
        <f>Q82</f>
        <v>107.5</v>
      </c>
      <c r="V82" s="29">
        <f t="shared" si="15"/>
        <v>70.70275</v>
      </c>
      <c r="W82" s="3">
        <f t="shared" si="16"/>
        <v>225</v>
      </c>
      <c r="X82" s="29">
        <f t="shared" si="17"/>
        <v>147.9825</v>
      </c>
      <c r="Y82" s="3">
        <v>170</v>
      </c>
      <c r="Z82" s="14">
        <v>180</v>
      </c>
      <c r="AA82" s="53">
        <v>188</v>
      </c>
      <c r="AB82" s="3"/>
      <c r="AC82" s="3">
        <f>Z82</f>
        <v>180</v>
      </c>
      <c r="AD82" s="29">
        <f t="shared" si="18"/>
        <v>118.386</v>
      </c>
      <c r="AE82" s="3">
        <f t="shared" si="19"/>
        <v>405</v>
      </c>
      <c r="AF82" s="29">
        <f t="shared" si="20"/>
        <v>266.3685</v>
      </c>
      <c r="AG82" s="9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39"/>
    </row>
    <row r="83" spans="1:76" s="37" customFormat="1" ht="12.75">
      <c r="A83" s="93">
        <v>5</v>
      </c>
      <c r="B83" s="3">
        <v>2</v>
      </c>
      <c r="C83" s="3">
        <v>82.5</v>
      </c>
      <c r="D83" s="3" t="s">
        <v>188</v>
      </c>
      <c r="E83" s="3" t="s">
        <v>89</v>
      </c>
      <c r="F83" s="3" t="s">
        <v>135</v>
      </c>
      <c r="G83" s="1">
        <v>31506</v>
      </c>
      <c r="H83" s="3" t="s">
        <v>20</v>
      </c>
      <c r="I83" s="2">
        <v>81.8</v>
      </c>
      <c r="J83" s="29">
        <v>0.623</v>
      </c>
      <c r="K83" s="3">
        <v>70</v>
      </c>
      <c r="L83" s="14">
        <v>80</v>
      </c>
      <c r="M83" s="14">
        <v>90</v>
      </c>
      <c r="N83" s="3"/>
      <c r="O83" s="3">
        <f>M83</f>
        <v>90</v>
      </c>
      <c r="P83" s="29">
        <f>O83*J83</f>
        <v>56.07</v>
      </c>
      <c r="Q83" s="3">
        <v>75</v>
      </c>
      <c r="R83" s="53">
        <v>82.5</v>
      </c>
      <c r="S83" s="3">
        <v>82.5</v>
      </c>
      <c r="T83" s="3"/>
      <c r="U83" s="28">
        <f>S83</f>
        <v>82.5</v>
      </c>
      <c r="V83" s="29">
        <f>U83*J83</f>
        <v>51.3975</v>
      </c>
      <c r="W83" s="3">
        <f>U83+O83</f>
        <v>172.5</v>
      </c>
      <c r="X83" s="29">
        <f>W83*J83</f>
        <v>107.4675</v>
      </c>
      <c r="Y83" s="3">
        <v>130</v>
      </c>
      <c r="Z83" s="14">
        <v>140</v>
      </c>
      <c r="AA83" s="3">
        <v>145</v>
      </c>
      <c r="AB83" s="3"/>
      <c r="AC83" s="3">
        <v>145</v>
      </c>
      <c r="AD83" s="29">
        <f>AC83*J83</f>
        <v>90.335</v>
      </c>
      <c r="AE83" s="3">
        <f>AC83+U83+O83</f>
        <v>317.5</v>
      </c>
      <c r="AF83" s="29">
        <f>AE83*J83</f>
        <v>197.8025</v>
      </c>
      <c r="AG83" s="9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39"/>
    </row>
    <row r="84" spans="1:33" ht="12.75">
      <c r="A84" s="93">
        <v>4</v>
      </c>
      <c r="B84" s="3">
        <v>3</v>
      </c>
      <c r="C84" s="3">
        <v>82.5</v>
      </c>
      <c r="D84" s="3" t="s">
        <v>189</v>
      </c>
      <c r="E84" s="3" t="s">
        <v>89</v>
      </c>
      <c r="F84" s="3" t="s">
        <v>135</v>
      </c>
      <c r="G84" s="1">
        <v>31906</v>
      </c>
      <c r="H84" s="3" t="s">
        <v>20</v>
      </c>
      <c r="I84" s="2">
        <v>81.15</v>
      </c>
      <c r="J84" s="29">
        <v>0.6265</v>
      </c>
      <c r="K84" s="3">
        <v>100</v>
      </c>
      <c r="L84" s="14">
        <v>105</v>
      </c>
      <c r="M84" s="53">
        <v>110</v>
      </c>
      <c r="N84" s="3"/>
      <c r="O84" s="3">
        <f>L84</f>
        <v>105</v>
      </c>
      <c r="P84" s="29">
        <f>O84*J84</f>
        <v>65.7825</v>
      </c>
      <c r="Q84" s="3">
        <v>75</v>
      </c>
      <c r="R84" s="3">
        <v>80</v>
      </c>
      <c r="S84" s="53">
        <v>82.5</v>
      </c>
      <c r="T84" s="3"/>
      <c r="U84" s="28">
        <f>R84</f>
        <v>80</v>
      </c>
      <c r="V84" s="29">
        <f>U84*J84</f>
        <v>50.12</v>
      </c>
      <c r="W84" s="3">
        <f>U84+O84</f>
        <v>185</v>
      </c>
      <c r="X84" s="29">
        <f>W84*J84</f>
        <v>115.90249999999999</v>
      </c>
      <c r="Y84" s="3">
        <v>120</v>
      </c>
      <c r="Z84" s="14">
        <v>130</v>
      </c>
      <c r="AA84" s="53">
        <v>140</v>
      </c>
      <c r="AB84" s="3"/>
      <c r="AC84" s="3">
        <f>Z84</f>
        <v>130</v>
      </c>
      <c r="AD84" s="29">
        <f>AC84*J84</f>
        <v>81.445</v>
      </c>
      <c r="AE84" s="3">
        <f>AC84+U84+O84</f>
        <v>315</v>
      </c>
      <c r="AF84" s="29">
        <f>AE84*J84</f>
        <v>197.3475</v>
      </c>
      <c r="AG84" s="94"/>
    </row>
    <row r="85" spans="1:33" ht="12.75">
      <c r="A85" s="93">
        <v>12</v>
      </c>
      <c r="B85" s="3">
        <v>1</v>
      </c>
      <c r="C85" s="3">
        <v>82.5</v>
      </c>
      <c r="D85" s="3" t="s">
        <v>190</v>
      </c>
      <c r="E85" s="3" t="s">
        <v>89</v>
      </c>
      <c r="F85" s="3" t="s">
        <v>135</v>
      </c>
      <c r="G85" s="1">
        <v>34580</v>
      </c>
      <c r="H85" s="3" t="s">
        <v>39</v>
      </c>
      <c r="I85" s="2">
        <v>80.7</v>
      </c>
      <c r="J85" s="29">
        <v>0.6542</v>
      </c>
      <c r="K85" s="14">
        <v>120</v>
      </c>
      <c r="L85" s="14">
        <v>130</v>
      </c>
      <c r="M85" s="14">
        <v>132.5</v>
      </c>
      <c r="N85" s="53">
        <v>135</v>
      </c>
      <c r="O85" s="3">
        <f>M85</f>
        <v>132.5</v>
      </c>
      <c r="P85" s="29">
        <f t="shared" si="14"/>
        <v>86.6815</v>
      </c>
      <c r="Q85" s="14">
        <v>110</v>
      </c>
      <c r="R85" s="3">
        <v>112.5</v>
      </c>
      <c r="S85" s="53">
        <v>115</v>
      </c>
      <c r="T85" s="3"/>
      <c r="U85" s="3">
        <f>R85</f>
        <v>112.5</v>
      </c>
      <c r="V85" s="29">
        <f t="shared" si="15"/>
        <v>73.5975</v>
      </c>
      <c r="W85" s="3">
        <f t="shared" si="16"/>
        <v>245</v>
      </c>
      <c r="X85" s="29">
        <f t="shared" si="17"/>
        <v>160.279</v>
      </c>
      <c r="Y85" s="3">
        <v>185</v>
      </c>
      <c r="Z85" s="14">
        <v>190</v>
      </c>
      <c r="AA85" s="53">
        <v>201</v>
      </c>
      <c r="AB85" s="3"/>
      <c r="AC85" s="3">
        <f>Z85</f>
        <v>190</v>
      </c>
      <c r="AD85" s="29">
        <f t="shared" si="18"/>
        <v>124.298</v>
      </c>
      <c r="AE85" s="3">
        <f t="shared" si="19"/>
        <v>435</v>
      </c>
      <c r="AF85" s="29">
        <f t="shared" si="20"/>
        <v>284.577</v>
      </c>
      <c r="AG85" s="94"/>
    </row>
    <row r="86" spans="1:33" ht="12.75">
      <c r="A86" s="93">
        <v>12</v>
      </c>
      <c r="B86" s="3">
        <v>1</v>
      </c>
      <c r="C86" s="3">
        <v>90</v>
      </c>
      <c r="D86" s="3" t="s">
        <v>195</v>
      </c>
      <c r="E86" s="3" t="s">
        <v>89</v>
      </c>
      <c r="F86" s="3" t="s">
        <v>135</v>
      </c>
      <c r="G86" s="1">
        <v>31929</v>
      </c>
      <c r="H86" s="3" t="s">
        <v>20</v>
      </c>
      <c r="I86" s="2">
        <v>83.75</v>
      </c>
      <c r="J86" s="29">
        <v>0.613</v>
      </c>
      <c r="K86" s="3">
        <v>125</v>
      </c>
      <c r="L86" s="14">
        <v>135</v>
      </c>
      <c r="M86" s="53">
        <v>147.5</v>
      </c>
      <c r="N86" s="3"/>
      <c r="O86" s="3">
        <f>L86</f>
        <v>135</v>
      </c>
      <c r="P86" s="29">
        <f t="shared" si="14"/>
        <v>82.755</v>
      </c>
      <c r="Q86" s="53">
        <v>92.5</v>
      </c>
      <c r="R86" s="3">
        <v>95</v>
      </c>
      <c r="S86" s="53">
        <v>105</v>
      </c>
      <c r="T86" s="3"/>
      <c r="U86" s="28">
        <f>R86</f>
        <v>95</v>
      </c>
      <c r="V86" s="29">
        <f t="shared" si="15"/>
        <v>58.235</v>
      </c>
      <c r="W86" s="3">
        <f t="shared" si="16"/>
        <v>230</v>
      </c>
      <c r="X86" s="29">
        <f t="shared" si="17"/>
        <v>140.99</v>
      </c>
      <c r="Y86" s="53">
        <v>150</v>
      </c>
      <c r="Z86" s="14">
        <v>155</v>
      </c>
      <c r="AA86" s="3">
        <v>170</v>
      </c>
      <c r="AB86" s="3"/>
      <c r="AC86" s="3">
        <f>AA86</f>
        <v>170</v>
      </c>
      <c r="AD86" s="29">
        <f t="shared" si="18"/>
        <v>104.21</v>
      </c>
      <c r="AE86" s="3">
        <f t="shared" si="19"/>
        <v>400</v>
      </c>
      <c r="AF86" s="29">
        <f t="shared" si="20"/>
        <v>245.2</v>
      </c>
      <c r="AG86" s="94"/>
    </row>
    <row r="87" spans="1:33" ht="12.75">
      <c r="A87" s="93">
        <v>5</v>
      </c>
      <c r="B87" s="3">
        <v>2</v>
      </c>
      <c r="C87" s="3">
        <v>90</v>
      </c>
      <c r="D87" s="3" t="s">
        <v>196</v>
      </c>
      <c r="E87" s="3" t="s">
        <v>89</v>
      </c>
      <c r="F87" s="3" t="s">
        <v>135</v>
      </c>
      <c r="G87" s="1">
        <v>32382</v>
      </c>
      <c r="H87" s="3" t="s">
        <v>20</v>
      </c>
      <c r="I87" s="2">
        <v>89.7</v>
      </c>
      <c r="J87" s="29">
        <v>0.5865</v>
      </c>
      <c r="K87" s="3">
        <v>105</v>
      </c>
      <c r="L87" s="14">
        <v>115</v>
      </c>
      <c r="M87" s="53">
        <v>120</v>
      </c>
      <c r="N87" s="3"/>
      <c r="O87" s="3">
        <f>L87</f>
        <v>115</v>
      </c>
      <c r="P87" s="29">
        <f t="shared" si="14"/>
        <v>67.4475</v>
      </c>
      <c r="Q87" s="3">
        <v>70</v>
      </c>
      <c r="R87" s="3">
        <v>75</v>
      </c>
      <c r="S87" s="3">
        <v>85</v>
      </c>
      <c r="T87" s="3"/>
      <c r="U87" s="28">
        <f>S87</f>
        <v>85</v>
      </c>
      <c r="V87" s="29">
        <f t="shared" si="15"/>
        <v>49.8525</v>
      </c>
      <c r="W87" s="3">
        <f t="shared" si="16"/>
        <v>200</v>
      </c>
      <c r="X87" s="29">
        <f t="shared" si="17"/>
        <v>117.30000000000001</v>
      </c>
      <c r="Y87" s="3">
        <v>150</v>
      </c>
      <c r="Z87" s="14">
        <v>160</v>
      </c>
      <c r="AA87" s="3">
        <v>167.5</v>
      </c>
      <c r="AB87" s="3"/>
      <c r="AC87" s="3">
        <f>AA87</f>
        <v>167.5</v>
      </c>
      <c r="AD87" s="29">
        <f t="shared" si="18"/>
        <v>98.23875000000001</v>
      </c>
      <c r="AE87" s="3">
        <f t="shared" si="19"/>
        <v>367.5</v>
      </c>
      <c r="AF87" s="29">
        <f t="shared" si="20"/>
        <v>215.53875000000002</v>
      </c>
      <c r="AG87" s="94"/>
    </row>
    <row r="88" spans="1:33" ht="12.75">
      <c r="A88" s="93">
        <v>12</v>
      </c>
      <c r="B88" s="3">
        <v>1</v>
      </c>
      <c r="C88" s="3">
        <v>100</v>
      </c>
      <c r="D88" s="3" t="s">
        <v>199</v>
      </c>
      <c r="E88" s="3" t="s">
        <v>89</v>
      </c>
      <c r="F88" s="3" t="s">
        <v>135</v>
      </c>
      <c r="G88" s="1">
        <v>30972</v>
      </c>
      <c r="H88" s="3" t="s">
        <v>20</v>
      </c>
      <c r="I88" s="2">
        <v>97.25</v>
      </c>
      <c r="J88" s="29">
        <v>0.5612</v>
      </c>
      <c r="K88" s="3">
        <v>180</v>
      </c>
      <c r="L88" s="14">
        <v>195</v>
      </c>
      <c r="M88" s="14">
        <v>207.5</v>
      </c>
      <c r="N88" s="3"/>
      <c r="O88" s="3">
        <f>M88</f>
        <v>207.5</v>
      </c>
      <c r="P88" s="29">
        <f t="shared" si="14"/>
        <v>116.44900000000001</v>
      </c>
      <c r="Q88" s="3">
        <v>125</v>
      </c>
      <c r="R88" s="3">
        <v>132.5</v>
      </c>
      <c r="S88" s="53">
        <v>140</v>
      </c>
      <c r="T88" s="3"/>
      <c r="U88" s="28">
        <f>R88</f>
        <v>132.5</v>
      </c>
      <c r="V88" s="29">
        <f t="shared" si="15"/>
        <v>74.35900000000001</v>
      </c>
      <c r="W88" s="3">
        <f t="shared" si="16"/>
        <v>340</v>
      </c>
      <c r="X88" s="29">
        <f t="shared" si="17"/>
        <v>190.80800000000002</v>
      </c>
      <c r="Y88" s="3">
        <v>205</v>
      </c>
      <c r="Z88" s="14">
        <v>222.5</v>
      </c>
      <c r="AA88" s="3">
        <v>235</v>
      </c>
      <c r="AB88" s="3"/>
      <c r="AC88" s="3">
        <f>AA88</f>
        <v>235</v>
      </c>
      <c r="AD88" s="29">
        <f t="shared" si="18"/>
        <v>131.882</v>
      </c>
      <c r="AE88" s="3">
        <f t="shared" si="19"/>
        <v>575</v>
      </c>
      <c r="AF88" s="29">
        <f t="shared" si="20"/>
        <v>322.69</v>
      </c>
      <c r="AG88" s="94" t="s">
        <v>207</v>
      </c>
    </row>
    <row r="89" spans="1:33" ht="13.5" thickBot="1">
      <c r="A89" s="99">
        <v>12</v>
      </c>
      <c r="B89" s="100">
        <v>1</v>
      </c>
      <c r="C89" s="100">
        <v>110</v>
      </c>
      <c r="D89" s="100" t="s">
        <v>205</v>
      </c>
      <c r="E89" s="100" t="s">
        <v>89</v>
      </c>
      <c r="F89" s="100" t="s">
        <v>135</v>
      </c>
      <c r="G89" s="101">
        <v>30701</v>
      </c>
      <c r="H89" s="100" t="s">
        <v>20</v>
      </c>
      <c r="I89" s="102">
        <v>102.9</v>
      </c>
      <c r="J89" s="103">
        <v>0.5477</v>
      </c>
      <c r="K89" s="100">
        <v>130</v>
      </c>
      <c r="L89" s="104">
        <v>140</v>
      </c>
      <c r="M89" s="104">
        <v>147.5</v>
      </c>
      <c r="N89" s="100"/>
      <c r="O89" s="100">
        <f>M89</f>
        <v>147.5</v>
      </c>
      <c r="P89" s="103">
        <f t="shared" si="14"/>
        <v>80.78575</v>
      </c>
      <c r="Q89" s="105">
        <v>117.5</v>
      </c>
      <c r="R89" s="100">
        <v>117.5</v>
      </c>
      <c r="S89" s="105">
        <v>120</v>
      </c>
      <c r="T89" s="100"/>
      <c r="U89" s="106">
        <f>R89</f>
        <v>117.5</v>
      </c>
      <c r="V89" s="103">
        <f t="shared" si="15"/>
        <v>64.35475</v>
      </c>
      <c r="W89" s="100">
        <f t="shared" si="16"/>
        <v>265</v>
      </c>
      <c r="X89" s="103">
        <f t="shared" si="17"/>
        <v>145.1405</v>
      </c>
      <c r="Y89" s="105">
        <v>165</v>
      </c>
      <c r="Z89" s="105">
        <v>165</v>
      </c>
      <c r="AA89" s="100">
        <v>165</v>
      </c>
      <c r="AB89" s="100"/>
      <c r="AC89" s="100">
        <f>AA89</f>
        <v>165</v>
      </c>
      <c r="AD89" s="103">
        <f t="shared" si="18"/>
        <v>90.37049999999999</v>
      </c>
      <c r="AE89" s="100">
        <f t="shared" si="19"/>
        <v>430</v>
      </c>
      <c r="AF89" s="103">
        <f t="shared" si="20"/>
        <v>235.511</v>
      </c>
      <c r="AG89" s="107"/>
    </row>
    <row r="90" spans="7:31" ht="12.75">
      <c r="G90" s="70"/>
      <c r="O90" s="9"/>
      <c r="Q90" s="71"/>
      <c r="S90" s="71"/>
      <c r="W90" s="9"/>
      <c r="Y90" s="71"/>
      <c r="Z90" s="71"/>
      <c r="AC90" s="9"/>
      <c r="AE90" s="9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0"/>
  <sheetViews>
    <sheetView zoomScale="75" zoomScaleNormal="75" zoomScalePageLayoutView="0" workbookViewId="0" topLeftCell="A49">
      <selection activeCell="H87" sqref="H87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3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3" customWidth="1"/>
    <col min="17" max="17" width="21.375" style="9" bestFit="1" customWidth="1"/>
    <col min="18" max="16384" width="9.125" style="9" customWidth="1"/>
  </cols>
  <sheetData>
    <row r="1" spans="4:15" ht="20.25">
      <c r="D1" s="5"/>
      <c r="E1" s="5" t="s">
        <v>1201</v>
      </c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5</v>
      </c>
      <c r="L3" s="183"/>
      <c r="M3" s="183"/>
      <c r="N3" s="183"/>
      <c r="O3" s="183"/>
      <c r="P3" s="183"/>
      <c r="Q3" s="184" t="s">
        <v>9</v>
      </c>
    </row>
    <row r="4" spans="1:17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2">
        <v>2</v>
      </c>
      <c r="M4" s="82">
        <v>3</v>
      </c>
      <c r="N4" s="82">
        <v>4</v>
      </c>
      <c r="O4" s="82" t="s">
        <v>6</v>
      </c>
      <c r="P4" s="84" t="s">
        <v>0</v>
      </c>
      <c r="Q4" s="185"/>
    </row>
    <row r="5" spans="1:17" s="43" customFormat="1" ht="15.75">
      <c r="A5" s="124"/>
      <c r="B5" s="77"/>
      <c r="C5" s="77"/>
      <c r="D5" s="77" t="s">
        <v>217</v>
      </c>
      <c r="E5" s="77"/>
      <c r="F5" s="77"/>
      <c r="G5" s="77"/>
      <c r="H5" s="77"/>
      <c r="I5" s="78"/>
      <c r="J5" s="79"/>
      <c r="K5" s="80"/>
      <c r="L5" s="80"/>
      <c r="M5" s="80"/>
      <c r="N5" s="80"/>
      <c r="O5" s="80"/>
      <c r="P5" s="81"/>
      <c r="Q5" s="125"/>
    </row>
    <row r="6" spans="1:17" ht="12.75">
      <c r="A6" s="93">
        <v>12</v>
      </c>
      <c r="B6" s="3">
        <v>1</v>
      </c>
      <c r="C6" s="3">
        <v>52</v>
      </c>
      <c r="D6" s="3" t="s">
        <v>1057</v>
      </c>
      <c r="E6" s="3" t="s">
        <v>89</v>
      </c>
      <c r="F6" s="3" t="s">
        <v>84</v>
      </c>
      <c r="G6" s="1">
        <v>33268</v>
      </c>
      <c r="H6" s="3" t="s">
        <v>26</v>
      </c>
      <c r="I6" s="2">
        <v>50.15</v>
      </c>
      <c r="J6" s="29">
        <v>1.0041</v>
      </c>
      <c r="K6" s="3">
        <v>70</v>
      </c>
      <c r="L6" s="3">
        <v>75</v>
      </c>
      <c r="M6" s="3">
        <v>80</v>
      </c>
      <c r="N6" s="3"/>
      <c r="O6" s="28">
        <v>80</v>
      </c>
      <c r="P6" s="29">
        <f>O6*J6</f>
        <v>80.328</v>
      </c>
      <c r="Q6" s="94"/>
    </row>
    <row r="7" spans="1:17" ht="12.75">
      <c r="A7" s="93">
        <v>12</v>
      </c>
      <c r="B7" s="3">
        <v>1</v>
      </c>
      <c r="C7" s="3">
        <v>67.5</v>
      </c>
      <c r="D7" s="3" t="s">
        <v>1058</v>
      </c>
      <c r="E7" s="3" t="s">
        <v>1202</v>
      </c>
      <c r="F7" s="3" t="s">
        <v>84</v>
      </c>
      <c r="G7" s="1">
        <v>32643</v>
      </c>
      <c r="H7" s="3" t="s">
        <v>20</v>
      </c>
      <c r="I7" s="2">
        <v>60.3</v>
      </c>
      <c r="J7" s="29">
        <v>0.8087</v>
      </c>
      <c r="K7" s="177">
        <v>90</v>
      </c>
      <c r="L7" s="56">
        <v>100</v>
      </c>
      <c r="M7" s="56">
        <v>100</v>
      </c>
      <c r="N7" s="3"/>
      <c r="O7" s="28">
        <v>90</v>
      </c>
      <c r="P7" s="29">
        <f>O7*J7</f>
        <v>72.783</v>
      </c>
      <c r="Q7" s="94"/>
    </row>
    <row r="8" spans="1:17" ht="15.75">
      <c r="A8" s="93"/>
      <c r="B8" s="3"/>
      <c r="C8" s="3"/>
      <c r="D8" s="46" t="s">
        <v>218</v>
      </c>
      <c r="E8" s="3"/>
      <c r="F8" s="3"/>
      <c r="G8" s="1"/>
      <c r="H8" s="3"/>
      <c r="I8" s="2"/>
      <c r="J8" s="29"/>
      <c r="K8" s="3"/>
      <c r="L8" s="157"/>
      <c r="M8" s="157"/>
      <c r="N8" s="3"/>
      <c r="O8" s="28"/>
      <c r="P8" s="29"/>
      <c r="Q8" s="94"/>
    </row>
    <row r="9" spans="1:17" ht="12.75">
      <c r="A9" s="93">
        <v>12</v>
      </c>
      <c r="B9" s="3">
        <v>1</v>
      </c>
      <c r="C9" s="3">
        <v>52</v>
      </c>
      <c r="D9" s="3" t="s">
        <v>55</v>
      </c>
      <c r="E9" s="3" t="s">
        <v>87</v>
      </c>
      <c r="F9" s="3" t="s">
        <v>84</v>
      </c>
      <c r="G9" s="1">
        <v>37094</v>
      </c>
      <c r="H9" s="3" t="s">
        <v>31</v>
      </c>
      <c r="I9" s="2">
        <v>43</v>
      </c>
      <c r="J9" s="29">
        <v>1.4756</v>
      </c>
      <c r="K9" s="3">
        <v>55</v>
      </c>
      <c r="L9" s="56">
        <v>60</v>
      </c>
      <c r="M9" s="56">
        <v>60</v>
      </c>
      <c r="N9" s="3"/>
      <c r="O9" s="28">
        <v>55</v>
      </c>
      <c r="P9" s="29">
        <f aca="true" t="shared" si="0" ref="P9:P40">O9*J9</f>
        <v>81.158</v>
      </c>
      <c r="Q9" s="94"/>
    </row>
    <row r="10" spans="1:17" ht="13.5" customHeight="1">
      <c r="A10" s="93">
        <v>12</v>
      </c>
      <c r="B10" s="3">
        <v>1</v>
      </c>
      <c r="C10" s="3">
        <v>56</v>
      </c>
      <c r="D10" s="3" t="s">
        <v>1059</v>
      </c>
      <c r="E10" s="3" t="s">
        <v>52</v>
      </c>
      <c r="F10" s="3" t="s">
        <v>84</v>
      </c>
      <c r="G10" s="1">
        <v>30516</v>
      </c>
      <c r="H10" s="3" t="s">
        <v>20</v>
      </c>
      <c r="I10" s="2">
        <v>54.7</v>
      </c>
      <c r="J10" s="29">
        <v>0.8979</v>
      </c>
      <c r="K10" s="3">
        <v>125</v>
      </c>
      <c r="L10" s="3">
        <v>130</v>
      </c>
      <c r="M10" s="177">
        <v>135</v>
      </c>
      <c r="N10" s="3"/>
      <c r="O10" s="28">
        <v>135</v>
      </c>
      <c r="P10" s="29">
        <f t="shared" si="0"/>
        <v>121.21650000000001</v>
      </c>
      <c r="Q10" s="94"/>
    </row>
    <row r="11" spans="1:17" ht="12.75">
      <c r="A11" s="93">
        <v>12</v>
      </c>
      <c r="B11" s="3">
        <v>1</v>
      </c>
      <c r="C11" s="3">
        <v>56</v>
      </c>
      <c r="D11" s="3" t="s">
        <v>346</v>
      </c>
      <c r="E11" s="3" t="s">
        <v>99</v>
      </c>
      <c r="F11" s="3" t="s">
        <v>84</v>
      </c>
      <c r="G11" s="1">
        <v>35718</v>
      </c>
      <c r="H11" s="3" t="s">
        <v>31</v>
      </c>
      <c r="I11" s="2">
        <v>53.85</v>
      </c>
      <c r="J11" s="29">
        <v>0.913</v>
      </c>
      <c r="K11" s="56">
        <v>60</v>
      </c>
      <c r="L11" s="56">
        <v>60</v>
      </c>
      <c r="M11" s="3">
        <v>60</v>
      </c>
      <c r="N11" s="3"/>
      <c r="O11" s="28">
        <v>60</v>
      </c>
      <c r="P11" s="29">
        <f t="shared" si="0"/>
        <v>54.78</v>
      </c>
      <c r="Q11" s="94"/>
    </row>
    <row r="12" spans="1:17" ht="12.75" customHeight="1">
      <c r="A12" s="93">
        <v>12</v>
      </c>
      <c r="B12" s="3">
        <v>1</v>
      </c>
      <c r="C12" s="3">
        <v>56</v>
      </c>
      <c r="D12" s="3" t="s">
        <v>1060</v>
      </c>
      <c r="E12" s="3" t="s">
        <v>88</v>
      </c>
      <c r="F12" s="3" t="s">
        <v>84</v>
      </c>
      <c r="G12" s="1">
        <v>35346</v>
      </c>
      <c r="H12" s="3" t="s">
        <v>72</v>
      </c>
      <c r="I12" s="2">
        <v>55.6</v>
      </c>
      <c r="J12" s="29">
        <v>0.8817</v>
      </c>
      <c r="K12" s="177">
        <v>95</v>
      </c>
      <c r="L12" s="56">
        <v>102.5</v>
      </c>
      <c r="M12" s="56">
        <v>102.5</v>
      </c>
      <c r="N12" s="3"/>
      <c r="O12" s="28">
        <v>95</v>
      </c>
      <c r="P12" s="29">
        <f t="shared" si="0"/>
        <v>83.7615</v>
      </c>
      <c r="Q12" s="94"/>
    </row>
    <row r="13" spans="1:17" ht="12.75">
      <c r="A13" s="93">
        <v>12</v>
      </c>
      <c r="B13" s="3">
        <v>1</v>
      </c>
      <c r="C13" s="3">
        <v>60</v>
      </c>
      <c r="D13" s="3" t="s">
        <v>1061</v>
      </c>
      <c r="E13" s="3" t="s">
        <v>89</v>
      </c>
      <c r="F13" s="3" t="s">
        <v>84</v>
      </c>
      <c r="G13" s="1">
        <v>25869</v>
      </c>
      <c r="H13" s="3" t="s">
        <v>29</v>
      </c>
      <c r="I13" s="2">
        <v>59</v>
      </c>
      <c r="J13" s="29">
        <v>0.8345</v>
      </c>
      <c r="K13" s="177">
        <v>142.5</v>
      </c>
      <c r="L13" s="56">
        <v>152.5</v>
      </c>
      <c r="M13" s="56">
        <v>152.5</v>
      </c>
      <c r="N13" s="3"/>
      <c r="O13" s="28">
        <v>142.5</v>
      </c>
      <c r="P13" s="29">
        <f t="shared" si="0"/>
        <v>118.91625</v>
      </c>
      <c r="Q13" s="94"/>
    </row>
    <row r="14" spans="1:17" ht="12.75">
      <c r="A14" s="93">
        <v>0</v>
      </c>
      <c r="B14" s="3" t="s">
        <v>337</v>
      </c>
      <c r="C14" s="3">
        <v>60</v>
      </c>
      <c r="D14" s="3" t="s">
        <v>1062</v>
      </c>
      <c r="E14" s="3" t="s">
        <v>88</v>
      </c>
      <c r="F14" s="3" t="s">
        <v>84</v>
      </c>
      <c r="G14" s="1">
        <v>36264</v>
      </c>
      <c r="H14" s="3" t="s">
        <v>31</v>
      </c>
      <c r="I14" s="2">
        <v>59.9</v>
      </c>
      <c r="J14" s="29">
        <v>1.0015</v>
      </c>
      <c r="K14" s="56">
        <v>105</v>
      </c>
      <c r="L14" s="56">
        <v>105</v>
      </c>
      <c r="M14" s="56">
        <v>105</v>
      </c>
      <c r="N14" s="3"/>
      <c r="O14" s="28">
        <v>0</v>
      </c>
      <c r="P14" s="29">
        <f t="shared" si="0"/>
        <v>0</v>
      </c>
      <c r="Q14" s="94"/>
    </row>
    <row r="15" spans="1:17" ht="12.75">
      <c r="A15" s="93">
        <v>12</v>
      </c>
      <c r="B15" s="3">
        <v>1</v>
      </c>
      <c r="C15" s="3">
        <v>67.5</v>
      </c>
      <c r="D15" s="3" t="s">
        <v>1063</v>
      </c>
      <c r="E15" s="3" t="s">
        <v>727</v>
      </c>
      <c r="F15" s="3" t="s">
        <v>84</v>
      </c>
      <c r="G15" s="1">
        <v>32973</v>
      </c>
      <c r="H15" s="3" t="s">
        <v>26</v>
      </c>
      <c r="I15" s="2">
        <v>65.85</v>
      </c>
      <c r="J15" s="29">
        <v>0.7429</v>
      </c>
      <c r="K15" s="3">
        <v>140</v>
      </c>
      <c r="L15" s="3">
        <v>150</v>
      </c>
      <c r="M15" s="3">
        <v>162.5</v>
      </c>
      <c r="N15" s="3"/>
      <c r="O15" s="28">
        <v>162.5</v>
      </c>
      <c r="P15" s="29">
        <f t="shared" si="0"/>
        <v>120.72125</v>
      </c>
      <c r="Q15" s="94"/>
    </row>
    <row r="16" spans="1:17" ht="12.75">
      <c r="A16" s="93">
        <v>5</v>
      </c>
      <c r="B16" s="3">
        <v>2</v>
      </c>
      <c r="C16" s="3">
        <v>67.5</v>
      </c>
      <c r="D16" s="3" t="s">
        <v>1064</v>
      </c>
      <c r="E16" s="3" t="s">
        <v>451</v>
      </c>
      <c r="F16" s="3" t="s">
        <v>84</v>
      </c>
      <c r="G16" s="1">
        <v>33386</v>
      </c>
      <c r="H16" s="3" t="s">
        <v>26</v>
      </c>
      <c r="I16" s="2">
        <v>65.1</v>
      </c>
      <c r="J16" s="29">
        <v>0.7503</v>
      </c>
      <c r="K16" s="56">
        <v>135</v>
      </c>
      <c r="L16" s="56">
        <v>135</v>
      </c>
      <c r="M16" s="3">
        <v>140</v>
      </c>
      <c r="N16" s="3"/>
      <c r="O16" s="28">
        <v>140</v>
      </c>
      <c r="P16" s="29">
        <f t="shared" si="0"/>
        <v>105.042</v>
      </c>
      <c r="Q16" s="94"/>
    </row>
    <row r="17" spans="1:17" ht="12.75">
      <c r="A17" s="93">
        <v>4</v>
      </c>
      <c r="B17" s="3">
        <v>3</v>
      </c>
      <c r="C17" s="3">
        <v>67.5</v>
      </c>
      <c r="D17" s="3" t="s">
        <v>1065</v>
      </c>
      <c r="E17" s="3" t="s">
        <v>268</v>
      </c>
      <c r="F17" s="3" t="s">
        <v>84</v>
      </c>
      <c r="G17" s="1">
        <v>34014</v>
      </c>
      <c r="H17" s="3" t="s">
        <v>26</v>
      </c>
      <c r="I17" s="2">
        <v>64.6</v>
      </c>
      <c r="J17" s="29">
        <v>0.7557</v>
      </c>
      <c r="K17" s="3">
        <v>90</v>
      </c>
      <c r="L17" s="3">
        <v>100</v>
      </c>
      <c r="M17" s="3">
        <v>110</v>
      </c>
      <c r="N17" s="3"/>
      <c r="O17" s="28">
        <v>110</v>
      </c>
      <c r="P17" s="29">
        <f t="shared" si="0"/>
        <v>83.12700000000001</v>
      </c>
      <c r="Q17" s="94"/>
    </row>
    <row r="18" spans="1:17" ht="12.75">
      <c r="A18" s="93">
        <v>12</v>
      </c>
      <c r="B18" s="3">
        <v>1</v>
      </c>
      <c r="C18" s="3" t="s">
        <v>741</v>
      </c>
      <c r="D18" s="3" t="s">
        <v>1066</v>
      </c>
      <c r="E18" s="3" t="s">
        <v>89</v>
      </c>
      <c r="F18" s="3" t="s">
        <v>84</v>
      </c>
      <c r="G18" s="1">
        <v>14057</v>
      </c>
      <c r="H18" s="3" t="s">
        <v>61</v>
      </c>
      <c r="I18" s="2" t="s">
        <v>1067</v>
      </c>
      <c r="J18" s="29">
        <v>1.5835</v>
      </c>
      <c r="K18" s="177">
        <v>80</v>
      </c>
      <c r="L18" s="56">
        <v>0</v>
      </c>
      <c r="M18" s="56">
        <v>0</v>
      </c>
      <c r="N18" s="3"/>
      <c r="O18" s="28">
        <f>K18</f>
        <v>80</v>
      </c>
      <c r="P18" s="29">
        <f t="shared" si="0"/>
        <v>126.67999999999999</v>
      </c>
      <c r="Q18" s="94"/>
    </row>
    <row r="19" spans="1:17" ht="12.75">
      <c r="A19" s="93">
        <v>12</v>
      </c>
      <c r="B19" s="3">
        <v>1</v>
      </c>
      <c r="C19" s="3">
        <v>67.5</v>
      </c>
      <c r="D19" s="3" t="s">
        <v>1068</v>
      </c>
      <c r="E19" s="3" t="s">
        <v>89</v>
      </c>
      <c r="F19" s="3" t="s">
        <v>84</v>
      </c>
      <c r="G19" s="1">
        <v>30573</v>
      </c>
      <c r="H19" s="3" t="s">
        <v>20</v>
      </c>
      <c r="I19" s="2">
        <v>67</v>
      </c>
      <c r="J19" s="29">
        <v>0.7307</v>
      </c>
      <c r="K19" s="56">
        <v>165</v>
      </c>
      <c r="L19" s="56">
        <v>165</v>
      </c>
      <c r="M19" s="3">
        <v>165</v>
      </c>
      <c r="N19" s="3"/>
      <c r="O19" s="28">
        <v>165</v>
      </c>
      <c r="P19" s="29">
        <f t="shared" si="0"/>
        <v>120.5655</v>
      </c>
      <c r="Q19" s="94"/>
    </row>
    <row r="20" spans="1:17" ht="12.75">
      <c r="A20" s="93">
        <v>0</v>
      </c>
      <c r="B20" s="3" t="s">
        <v>337</v>
      </c>
      <c r="C20" s="3">
        <v>67.5</v>
      </c>
      <c r="D20" s="3" t="s">
        <v>1069</v>
      </c>
      <c r="E20" s="3" t="s">
        <v>52</v>
      </c>
      <c r="F20" s="3" t="s">
        <v>84</v>
      </c>
      <c r="G20" s="1">
        <v>27852</v>
      </c>
      <c r="H20" s="3" t="s">
        <v>20</v>
      </c>
      <c r="I20" s="2">
        <v>66.8</v>
      </c>
      <c r="J20" s="29">
        <v>0.7327</v>
      </c>
      <c r="K20" s="56">
        <v>165</v>
      </c>
      <c r="L20" s="56">
        <v>165</v>
      </c>
      <c r="M20" s="56">
        <v>170</v>
      </c>
      <c r="N20" s="3"/>
      <c r="O20" s="28">
        <v>0</v>
      </c>
      <c r="P20" s="29">
        <f t="shared" si="0"/>
        <v>0</v>
      </c>
      <c r="Q20" s="94"/>
    </row>
    <row r="21" spans="1:17" ht="12.75">
      <c r="A21" s="93">
        <v>12</v>
      </c>
      <c r="B21" s="3">
        <v>1</v>
      </c>
      <c r="C21" s="3">
        <v>67.5</v>
      </c>
      <c r="D21" s="3" t="s">
        <v>1070</v>
      </c>
      <c r="E21" s="3" t="s">
        <v>88</v>
      </c>
      <c r="F21" s="3" t="s">
        <v>84</v>
      </c>
      <c r="G21" s="1">
        <v>35726</v>
      </c>
      <c r="H21" s="3" t="s">
        <v>31</v>
      </c>
      <c r="I21" s="2">
        <v>67</v>
      </c>
      <c r="J21" s="29">
        <v>0.7307</v>
      </c>
      <c r="K21" s="3">
        <v>120</v>
      </c>
      <c r="L21" s="56">
        <v>125</v>
      </c>
      <c r="M21" s="177">
        <v>125</v>
      </c>
      <c r="N21" s="3"/>
      <c r="O21" s="28">
        <v>125</v>
      </c>
      <c r="P21" s="29">
        <f t="shared" si="0"/>
        <v>91.3375</v>
      </c>
      <c r="Q21" s="94" t="s">
        <v>176</v>
      </c>
    </row>
    <row r="22" spans="1:17" ht="12.75">
      <c r="A22" s="93">
        <v>0</v>
      </c>
      <c r="B22" s="3" t="s">
        <v>337</v>
      </c>
      <c r="C22" s="8">
        <v>75</v>
      </c>
      <c r="D22" s="3" t="s">
        <v>505</v>
      </c>
      <c r="E22" s="3" t="s">
        <v>52</v>
      </c>
      <c r="F22" s="3" t="s">
        <v>84</v>
      </c>
      <c r="G22" s="1">
        <v>14949</v>
      </c>
      <c r="H22" s="3" t="s">
        <v>75</v>
      </c>
      <c r="I22" s="2">
        <v>73.8</v>
      </c>
      <c r="J22" s="29">
        <v>1.3971</v>
      </c>
      <c r="K22" s="56">
        <v>90</v>
      </c>
      <c r="L22" s="56">
        <v>90</v>
      </c>
      <c r="M22" s="56">
        <v>0</v>
      </c>
      <c r="N22" s="3"/>
      <c r="O22" s="3">
        <v>0</v>
      </c>
      <c r="P22" s="29">
        <f t="shared" si="0"/>
        <v>0</v>
      </c>
      <c r="Q22" s="94"/>
    </row>
    <row r="23" spans="1:17" ht="12.75">
      <c r="A23" s="93">
        <v>12</v>
      </c>
      <c r="B23" s="3">
        <v>1</v>
      </c>
      <c r="C23" s="3">
        <v>75</v>
      </c>
      <c r="D23" s="3" t="s">
        <v>1071</v>
      </c>
      <c r="E23" s="3" t="s">
        <v>88</v>
      </c>
      <c r="F23" s="3" t="s">
        <v>84</v>
      </c>
      <c r="G23" s="1">
        <v>29108</v>
      </c>
      <c r="H23" s="3" t="s">
        <v>20</v>
      </c>
      <c r="I23" s="2">
        <v>74.4</v>
      </c>
      <c r="J23" s="29">
        <v>0.6688</v>
      </c>
      <c r="K23" s="3">
        <v>160</v>
      </c>
      <c r="L23" s="56">
        <v>165</v>
      </c>
      <c r="M23" s="56">
        <v>172.5</v>
      </c>
      <c r="N23" s="3"/>
      <c r="O23" s="28">
        <f>K23</f>
        <v>160</v>
      </c>
      <c r="P23" s="29">
        <f t="shared" si="0"/>
        <v>107.008</v>
      </c>
      <c r="Q23" s="94"/>
    </row>
    <row r="24" spans="1:17" ht="12.75">
      <c r="A24" s="93">
        <v>5</v>
      </c>
      <c r="B24" s="3">
        <v>2</v>
      </c>
      <c r="C24" s="3">
        <v>75</v>
      </c>
      <c r="D24" s="3" t="s">
        <v>1072</v>
      </c>
      <c r="E24" s="3" t="s">
        <v>451</v>
      </c>
      <c r="F24" s="3" t="s">
        <v>84</v>
      </c>
      <c r="G24" s="1">
        <v>30007</v>
      </c>
      <c r="H24" s="3" t="s">
        <v>20</v>
      </c>
      <c r="I24" s="2">
        <v>73.7</v>
      </c>
      <c r="J24" s="29">
        <v>0.6737</v>
      </c>
      <c r="K24" s="3">
        <v>130</v>
      </c>
      <c r="L24" s="3">
        <v>145</v>
      </c>
      <c r="M24" s="56">
        <v>160</v>
      </c>
      <c r="N24" s="3"/>
      <c r="O24" s="28">
        <v>145</v>
      </c>
      <c r="P24" s="29">
        <f t="shared" si="0"/>
        <v>97.6865</v>
      </c>
      <c r="Q24" s="94"/>
    </row>
    <row r="25" spans="1:17" ht="12.75">
      <c r="A25" s="93">
        <v>0</v>
      </c>
      <c r="B25" s="3" t="s">
        <v>337</v>
      </c>
      <c r="C25" s="3">
        <v>75</v>
      </c>
      <c r="D25" s="3" t="s">
        <v>1073</v>
      </c>
      <c r="E25" s="3" t="s">
        <v>87</v>
      </c>
      <c r="F25" s="3" t="s">
        <v>84</v>
      </c>
      <c r="G25" s="1">
        <v>30078</v>
      </c>
      <c r="H25" s="3" t="s">
        <v>20</v>
      </c>
      <c r="I25" s="2">
        <v>74.3</v>
      </c>
      <c r="J25" s="29">
        <v>0.6694</v>
      </c>
      <c r="K25" s="56">
        <v>170</v>
      </c>
      <c r="L25" s="56">
        <v>170</v>
      </c>
      <c r="M25" s="56">
        <v>170</v>
      </c>
      <c r="N25" s="3"/>
      <c r="O25" s="28">
        <v>0</v>
      </c>
      <c r="P25" s="29">
        <f t="shared" si="0"/>
        <v>0</v>
      </c>
      <c r="Q25" s="94"/>
    </row>
    <row r="26" spans="1:17" ht="12.75">
      <c r="A26" s="93">
        <v>0</v>
      </c>
      <c r="B26" s="3" t="s">
        <v>337</v>
      </c>
      <c r="C26" s="3">
        <v>75</v>
      </c>
      <c r="D26" s="3" t="s">
        <v>924</v>
      </c>
      <c r="E26" s="3" t="s">
        <v>88</v>
      </c>
      <c r="F26" s="3" t="s">
        <v>84</v>
      </c>
      <c r="G26" s="1">
        <v>37134</v>
      </c>
      <c r="H26" s="3" t="s">
        <v>31</v>
      </c>
      <c r="I26" s="2">
        <v>74.75</v>
      </c>
      <c r="J26" s="29">
        <v>0.8168</v>
      </c>
      <c r="K26" s="56">
        <v>100</v>
      </c>
      <c r="L26" s="56">
        <v>100</v>
      </c>
      <c r="M26" s="56">
        <v>100</v>
      </c>
      <c r="N26" s="3"/>
      <c r="O26" s="3">
        <v>0</v>
      </c>
      <c r="P26" s="29">
        <f t="shared" si="0"/>
        <v>0</v>
      </c>
      <c r="Q26" s="94"/>
    </row>
    <row r="27" spans="1:17" ht="12.75">
      <c r="A27" s="93">
        <v>12</v>
      </c>
      <c r="B27" s="3">
        <v>1</v>
      </c>
      <c r="C27" s="3">
        <v>75</v>
      </c>
      <c r="D27" s="3" t="s">
        <v>1074</v>
      </c>
      <c r="E27" s="3" t="s">
        <v>88</v>
      </c>
      <c r="F27" s="3" t="s">
        <v>84</v>
      </c>
      <c r="G27" s="1">
        <v>35647</v>
      </c>
      <c r="H27" s="3" t="s">
        <v>72</v>
      </c>
      <c r="I27" s="2">
        <v>67.8</v>
      </c>
      <c r="J27" s="29">
        <v>0.723</v>
      </c>
      <c r="K27" s="8">
        <v>120</v>
      </c>
      <c r="L27" s="56">
        <v>125</v>
      </c>
      <c r="M27" s="56">
        <v>130</v>
      </c>
      <c r="N27" s="3"/>
      <c r="O27" s="3">
        <v>120</v>
      </c>
      <c r="P27" s="29">
        <f t="shared" si="0"/>
        <v>86.75999999999999</v>
      </c>
      <c r="Q27" s="94"/>
    </row>
    <row r="28" spans="1:17" ht="12.75">
      <c r="A28" s="93">
        <v>5</v>
      </c>
      <c r="B28" s="3">
        <v>2</v>
      </c>
      <c r="C28" s="3">
        <v>75</v>
      </c>
      <c r="D28" s="3" t="s">
        <v>355</v>
      </c>
      <c r="E28" s="3" t="s">
        <v>99</v>
      </c>
      <c r="F28" s="3" t="s">
        <v>84</v>
      </c>
      <c r="G28" s="1">
        <v>35274</v>
      </c>
      <c r="H28" s="3" t="s">
        <v>72</v>
      </c>
      <c r="I28" s="2">
        <v>74.9</v>
      </c>
      <c r="J28" s="29">
        <v>0.6652</v>
      </c>
      <c r="K28" s="56">
        <v>95</v>
      </c>
      <c r="L28" s="3">
        <v>95</v>
      </c>
      <c r="M28" s="56">
        <v>122.5</v>
      </c>
      <c r="N28" s="3"/>
      <c r="O28" s="28">
        <v>95</v>
      </c>
      <c r="P28" s="29">
        <f t="shared" si="0"/>
        <v>63.194</v>
      </c>
      <c r="Q28" s="94"/>
    </row>
    <row r="29" spans="1:17" s="43" customFormat="1" ht="15.75">
      <c r="A29" s="93">
        <v>12</v>
      </c>
      <c r="B29" s="3">
        <v>1</v>
      </c>
      <c r="C29" s="3">
        <v>82.5</v>
      </c>
      <c r="D29" s="3" t="s">
        <v>532</v>
      </c>
      <c r="E29" s="3" t="s">
        <v>330</v>
      </c>
      <c r="F29" s="3" t="s">
        <v>84</v>
      </c>
      <c r="G29" s="1">
        <v>26089</v>
      </c>
      <c r="H29" s="3" t="s">
        <v>29</v>
      </c>
      <c r="I29" s="2">
        <v>82.5</v>
      </c>
      <c r="J29" s="29">
        <v>0.6249</v>
      </c>
      <c r="K29" s="3">
        <v>160</v>
      </c>
      <c r="L29" s="3">
        <v>170</v>
      </c>
      <c r="M29" s="56">
        <v>175</v>
      </c>
      <c r="N29" s="3"/>
      <c r="O29" s="28">
        <v>170</v>
      </c>
      <c r="P29" s="29">
        <f t="shared" si="0"/>
        <v>106.233</v>
      </c>
      <c r="Q29" s="94"/>
    </row>
    <row r="30" spans="1:17" ht="12.75">
      <c r="A30" s="93">
        <v>12</v>
      </c>
      <c r="B30" s="3">
        <v>1</v>
      </c>
      <c r="C30" s="3">
        <v>82.5</v>
      </c>
      <c r="D30" s="3" t="s">
        <v>561</v>
      </c>
      <c r="E30" s="3" t="s">
        <v>433</v>
      </c>
      <c r="F30" s="3" t="s">
        <v>84</v>
      </c>
      <c r="G30" s="1">
        <v>24600</v>
      </c>
      <c r="H30" s="3" t="s">
        <v>47</v>
      </c>
      <c r="I30" s="2">
        <v>82.5</v>
      </c>
      <c r="J30" s="29">
        <v>0.662</v>
      </c>
      <c r="K30" s="3">
        <v>130</v>
      </c>
      <c r="L30" s="56">
        <v>0</v>
      </c>
      <c r="M30" s="56">
        <v>0</v>
      </c>
      <c r="N30" s="3"/>
      <c r="O30" s="28">
        <v>130</v>
      </c>
      <c r="P30" s="29">
        <f t="shared" si="0"/>
        <v>86.06</v>
      </c>
      <c r="Q30" s="94"/>
    </row>
    <row r="31" spans="1:17" ht="12.75">
      <c r="A31" s="93">
        <v>12</v>
      </c>
      <c r="B31" s="3">
        <v>1</v>
      </c>
      <c r="C31" s="3">
        <v>82.5</v>
      </c>
      <c r="D31" s="3" t="s">
        <v>358</v>
      </c>
      <c r="E31" s="3" t="s">
        <v>268</v>
      </c>
      <c r="F31" s="3" t="s">
        <v>84</v>
      </c>
      <c r="G31" s="1">
        <v>15220</v>
      </c>
      <c r="H31" s="3" t="s">
        <v>75</v>
      </c>
      <c r="I31" s="2">
        <v>82.5</v>
      </c>
      <c r="J31" s="29">
        <v>1.2857</v>
      </c>
      <c r="K31" s="3">
        <v>110</v>
      </c>
      <c r="L31" s="56">
        <v>0</v>
      </c>
      <c r="M31" s="56">
        <v>0</v>
      </c>
      <c r="N31" s="3"/>
      <c r="O31" s="28">
        <v>110</v>
      </c>
      <c r="P31" s="29">
        <f t="shared" si="0"/>
        <v>141.42700000000002</v>
      </c>
      <c r="Q31" s="94"/>
    </row>
    <row r="32" spans="1:17" ht="12.75">
      <c r="A32" s="93">
        <v>0</v>
      </c>
      <c r="B32" s="3" t="s">
        <v>337</v>
      </c>
      <c r="C32" s="3">
        <v>82.5</v>
      </c>
      <c r="D32" s="3" t="s">
        <v>545</v>
      </c>
      <c r="E32" s="3" t="s">
        <v>89</v>
      </c>
      <c r="F32" s="3" t="s">
        <v>84</v>
      </c>
      <c r="G32" s="1">
        <v>15936</v>
      </c>
      <c r="H32" s="3" t="s">
        <v>75</v>
      </c>
      <c r="I32" s="2">
        <v>75.3</v>
      </c>
      <c r="J32" s="29">
        <v>1.3659</v>
      </c>
      <c r="K32" s="56">
        <v>80</v>
      </c>
      <c r="L32" s="56">
        <v>0</v>
      </c>
      <c r="M32" s="56">
        <v>0</v>
      </c>
      <c r="N32" s="3"/>
      <c r="O32" s="28">
        <v>0</v>
      </c>
      <c r="P32" s="29">
        <f t="shared" si="0"/>
        <v>0</v>
      </c>
      <c r="Q32" s="94"/>
    </row>
    <row r="33" spans="1:17" ht="12.75">
      <c r="A33" s="93">
        <v>12</v>
      </c>
      <c r="B33" s="3">
        <v>1</v>
      </c>
      <c r="C33" s="3">
        <v>82.5</v>
      </c>
      <c r="D33" s="3" t="s">
        <v>1075</v>
      </c>
      <c r="E33" s="3" t="s">
        <v>88</v>
      </c>
      <c r="F33" s="3" t="s">
        <v>84</v>
      </c>
      <c r="G33" s="1">
        <v>30374</v>
      </c>
      <c r="H33" s="3" t="s">
        <v>20</v>
      </c>
      <c r="I33" s="2">
        <v>81.8</v>
      </c>
      <c r="J33" s="29">
        <v>0.623</v>
      </c>
      <c r="K33" s="56">
        <v>227.5</v>
      </c>
      <c r="L33" s="56">
        <v>232.5</v>
      </c>
      <c r="M33" s="3">
        <v>232.5</v>
      </c>
      <c r="N33" s="56">
        <v>243.5</v>
      </c>
      <c r="O33" s="28">
        <v>232.5</v>
      </c>
      <c r="P33" s="29">
        <f t="shared" si="0"/>
        <v>144.8475</v>
      </c>
      <c r="Q33" s="94"/>
    </row>
    <row r="34" spans="1:17" ht="12.75">
      <c r="A34" s="93">
        <v>5</v>
      </c>
      <c r="B34" s="3">
        <v>2</v>
      </c>
      <c r="C34" s="3">
        <v>82.5</v>
      </c>
      <c r="D34" s="3" t="s">
        <v>1203</v>
      </c>
      <c r="E34" s="3" t="s">
        <v>334</v>
      </c>
      <c r="F34" s="177" t="s">
        <v>334</v>
      </c>
      <c r="G34" s="1">
        <v>28579</v>
      </c>
      <c r="H34" s="3" t="s">
        <v>20</v>
      </c>
      <c r="I34" s="2">
        <v>82.5</v>
      </c>
      <c r="J34" s="29">
        <v>0.6193</v>
      </c>
      <c r="K34" s="3">
        <v>200</v>
      </c>
      <c r="L34" s="3">
        <v>210</v>
      </c>
      <c r="M34" s="56">
        <v>215</v>
      </c>
      <c r="N34" s="3"/>
      <c r="O34" s="28">
        <v>210</v>
      </c>
      <c r="P34" s="29">
        <f t="shared" si="0"/>
        <v>130.053</v>
      </c>
      <c r="Q34" s="94"/>
    </row>
    <row r="35" spans="1:17" ht="12.75">
      <c r="A35" s="93">
        <v>4</v>
      </c>
      <c r="B35" s="3">
        <v>3</v>
      </c>
      <c r="C35" s="3">
        <v>82.5</v>
      </c>
      <c r="D35" s="3" t="s">
        <v>1076</v>
      </c>
      <c r="E35" s="3" t="s">
        <v>89</v>
      </c>
      <c r="F35" s="3" t="s">
        <v>84</v>
      </c>
      <c r="G35" s="1">
        <v>27712</v>
      </c>
      <c r="H35" s="3" t="s">
        <v>20</v>
      </c>
      <c r="I35" s="2">
        <v>82.5</v>
      </c>
      <c r="J35" s="29">
        <v>0.6193</v>
      </c>
      <c r="K35" s="3">
        <v>155</v>
      </c>
      <c r="L35" s="56">
        <v>170</v>
      </c>
      <c r="M35" s="56">
        <v>170</v>
      </c>
      <c r="N35" s="3"/>
      <c r="O35" s="28">
        <v>155</v>
      </c>
      <c r="P35" s="29">
        <f t="shared" si="0"/>
        <v>95.99149999999999</v>
      </c>
      <c r="Q35" s="94"/>
    </row>
    <row r="36" spans="1:17" ht="12.75">
      <c r="A36" s="93">
        <v>3</v>
      </c>
      <c r="B36" s="3">
        <v>4</v>
      </c>
      <c r="C36" s="3">
        <v>82.5</v>
      </c>
      <c r="D36" s="3" t="s">
        <v>1077</v>
      </c>
      <c r="E36" s="3" t="s">
        <v>154</v>
      </c>
      <c r="F36" s="3" t="s">
        <v>84</v>
      </c>
      <c r="G36" s="1">
        <v>32670</v>
      </c>
      <c r="H36" s="3" t="s">
        <v>20</v>
      </c>
      <c r="I36" s="2">
        <v>82.2</v>
      </c>
      <c r="J36" s="29">
        <v>0.6209</v>
      </c>
      <c r="K36" s="3">
        <v>140</v>
      </c>
      <c r="L36" s="56">
        <v>150</v>
      </c>
      <c r="M36" s="56">
        <v>150</v>
      </c>
      <c r="N36" s="3"/>
      <c r="O36" s="28">
        <v>140</v>
      </c>
      <c r="P36" s="29">
        <f t="shared" si="0"/>
        <v>86.926</v>
      </c>
      <c r="Q36" s="94"/>
    </row>
    <row r="37" spans="1:17" ht="12.75">
      <c r="A37" s="93">
        <v>0</v>
      </c>
      <c r="B37" s="3" t="s">
        <v>337</v>
      </c>
      <c r="C37" s="3">
        <v>82.5</v>
      </c>
      <c r="D37" s="3" t="s">
        <v>312</v>
      </c>
      <c r="E37" s="3" t="s">
        <v>88</v>
      </c>
      <c r="F37" s="3" t="s">
        <v>84</v>
      </c>
      <c r="G37" s="1">
        <v>27661</v>
      </c>
      <c r="H37" s="3" t="s">
        <v>20</v>
      </c>
      <c r="I37" s="2" t="s">
        <v>1078</v>
      </c>
      <c r="J37" s="29">
        <v>0.637</v>
      </c>
      <c r="K37" s="56">
        <v>195</v>
      </c>
      <c r="L37" s="56">
        <v>195</v>
      </c>
      <c r="M37" s="56">
        <v>195</v>
      </c>
      <c r="N37" s="3"/>
      <c r="O37" s="28">
        <v>0</v>
      </c>
      <c r="P37" s="29">
        <f t="shared" si="0"/>
        <v>0</v>
      </c>
      <c r="Q37" s="94"/>
    </row>
    <row r="38" spans="1:17" ht="12.75">
      <c r="A38" s="93">
        <v>12</v>
      </c>
      <c r="B38" s="3">
        <v>1</v>
      </c>
      <c r="C38" s="3">
        <v>82.5</v>
      </c>
      <c r="D38" s="3" t="s">
        <v>1079</v>
      </c>
      <c r="E38" s="3" t="s">
        <v>106</v>
      </c>
      <c r="F38" s="3" t="s">
        <v>84</v>
      </c>
      <c r="G38" s="1">
        <v>35152</v>
      </c>
      <c r="H38" s="3" t="s">
        <v>72</v>
      </c>
      <c r="I38" s="2">
        <v>82</v>
      </c>
      <c r="J38" s="29">
        <v>0.6219</v>
      </c>
      <c r="K38" s="3">
        <v>150</v>
      </c>
      <c r="L38" s="3">
        <v>160</v>
      </c>
      <c r="M38" s="3">
        <v>170</v>
      </c>
      <c r="N38" s="3"/>
      <c r="O38" s="28">
        <v>170</v>
      </c>
      <c r="P38" s="29">
        <f t="shared" si="0"/>
        <v>105.723</v>
      </c>
      <c r="Q38" s="94" t="s">
        <v>191</v>
      </c>
    </row>
    <row r="39" spans="1:17" ht="12.75">
      <c r="A39" s="93">
        <v>5</v>
      </c>
      <c r="B39" s="3">
        <v>2</v>
      </c>
      <c r="C39" s="3">
        <v>82.5</v>
      </c>
      <c r="D39" s="3" t="s">
        <v>523</v>
      </c>
      <c r="E39" s="3" t="s">
        <v>99</v>
      </c>
      <c r="F39" s="3" t="s">
        <v>84</v>
      </c>
      <c r="G39" s="1">
        <v>35323</v>
      </c>
      <c r="H39" s="3" t="s">
        <v>72</v>
      </c>
      <c r="I39" s="2">
        <v>82.1</v>
      </c>
      <c r="J39" s="29">
        <v>0.6214</v>
      </c>
      <c r="K39" s="3">
        <v>125</v>
      </c>
      <c r="L39" s="3">
        <v>135</v>
      </c>
      <c r="M39" s="56">
        <v>150</v>
      </c>
      <c r="N39" s="3"/>
      <c r="O39" s="28">
        <v>135</v>
      </c>
      <c r="P39" s="29">
        <f t="shared" si="0"/>
        <v>83.889</v>
      </c>
      <c r="Q39" s="94"/>
    </row>
    <row r="40" spans="1:17" ht="12.75">
      <c r="A40" s="93">
        <v>12</v>
      </c>
      <c r="B40" s="3">
        <v>1</v>
      </c>
      <c r="C40" s="3">
        <v>90</v>
      </c>
      <c r="D40" s="3" t="s">
        <v>1080</v>
      </c>
      <c r="E40" s="3" t="s">
        <v>92</v>
      </c>
      <c r="F40" s="3" t="s">
        <v>84</v>
      </c>
      <c r="G40" s="1">
        <v>25983</v>
      </c>
      <c r="H40" s="3" t="s">
        <v>29</v>
      </c>
      <c r="I40" s="2">
        <v>85.6</v>
      </c>
      <c r="J40" s="29">
        <v>0.6095</v>
      </c>
      <c r="K40" s="3">
        <v>190</v>
      </c>
      <c r="L40" s="56">
        <v>210</v>
      </c>
      <c r="M40" s="56">
        <v>210</v>
      </c>
      <c r="N40" s="3"/>
      <c r="O40" s="28">
        <v>190</v>
      </c>
      <c r="P40" s="29">
        <f t="shared" si="0"/>
        <v>115.805</v>
      </c>
      <c r="Q40" s="94"/>
    </row>
    <row r="41" spans="1:17" ht="12.75">
      <c r="A41" s="93">
        <v>5</v>
      </c>
      <c r="B41" s="3">
        <v>2</v>
      </c>
      <c r="C41" s="3">
        <v>90</v>
      </c>
      <c r="D41" s="3" t="s">
        <v>329</v>
      </c>
      <c r="E41" s="3" t="s">
        <v>330</v>
      </c>
      <c r="F41" s="3" t="s">
        <v>84</v>
      </c>
      <c r="G41" s="1">
        <v>26381</v>
      </c>
      <c r="H41" s="3" t="s">
        <v>29</v>
      </c>
      <c r="I41" s="2">
        <v>87.9</v>
      </c>
      <c r="J41" s="29">
        <v>0.5939</v>
      </c>
      <c r="K41" s="3">
        <v>170</v>
      </c>
      <c r="L41" s="3">
        <v>180</v>
      </c>
      <c r="M41" s="56">
        <v>0</v>
      </c>
      <c r="N41" s="3"/>
      <c r="O41" s="28">
        <v>180</v>
      </c>
      <c r="P41" s="29">
        <f aca="true" t="shared" si="1" ref="P41:P72">O41*J41</f>
        <v>106.902</v>
      </c>
      <c r="Q41" s="94"/>
    </row>
    <row r="42" spans="1:17" ht="12.75">
      <c r="A42" s="93">
        <v>12</v>
      </c>
      <c r="B42" s="3">
        <v>1</v>
      </c>
      <c r="C42" s="3">
        <v>90</v>
      </c>
      <c r="D42" s="3" t="s">
        <v>1081</v>
      </c>
      <c r="E42" s="3" t="s">
        <v>268</v>
      </c>
      <c r="F42" s="3" t="s">
        <v>84</v>
      </c>
      <c r="G42" s="1">
        <v>25011</v>
      </c>
      <c r="H42" s="3" t="s">
        <v>47</v>
      </c>
      <c r="I42" s="2">
        <v>84.2</v>
      </c>
      <c r="J42" s="29">
        <v>0.64</v>
      </c>
      <c r="K42" s="3">
        <v>150</v>
      </c>
      <c r="L42" s="3">
        <v>170</v>
      </c>
      <c r="M42" s="56">
        <v>200</v>
      </c>
      <c r="N42" s="3"/>
      <c r="O42" s="28">
        <v>170</v>
      </c>
      <c r="P42" s="29">
        <f t="shared" si="1"/>
        <v>108.8</v>
      </c>
      <c r="Q42" s="94"/>
    </row>
    <row r="43" spans="1:17" ht="12.75">
      <c r="A43" s="93">
        <v>12</v>
      </c>
      <c r="B43" s="3">
        <v>1</v>
      </c>
      <c r="C43" s="3">
        <v>90</v>
      </c>
      <c r="D43" s="3" t="s">
        <v>1082</v>
      </c>
      <c r="E43" s="3" t="s">
        <v>254</v>
      </c>
      <c r="F43" s="3" t="s">
        <v>84</v>
      </c>
      <c r="G43" s="1">
        <v>30521</v>
      </c>
      <c r="H43" s="3" t="s">
        <v>20</v>
      </c>
      <c r="I43" s="2">
        <v>89.8</v>
      </c>
      <c r="J43" s="29">
        <v>0.5861</v>
      </c>
      <c r="K43" s="3">
        <v>250</v>
      </c>
      <c r="L43" s="3">
        <v>260.5</v>
      </c>
      <c r="M43" s="177">
        <v>265</v>
      </c>
      <c r="N43" s="56">
        <v>270</v>
      </c>
      <c r="O43" s="28">
        <v>265</v>
      </c>
      <c r="P43" s="29">
        <f t="shared" si="1"/>
        <v>155.3165</v>
      </c>
      <c r="Q43" s="94" t="s">
        <v>207</v>
      </c>
    </row>
    <row r="44" spans="1:17" ht="12.75">
      <c r="A44" s="93">
        <v>5</v>
      </c>
      <c r="B44" s="3">
        <v>2</v>
      </c>
      <c r="C44" s="3">
        <v>90</v>
      </c>
      <c r="D44" s="3" t="s">
        <v>1205</v>
      </c>
      <c r="E44" s="3" t="s">
        <v>334</v>
      </c>
      <c r="F44" s="177" t="s">
        <v>334</v>
      </c>
      <c r="G44" s="1">
        <v>27999</v>
      </c>
      <c r="H44" s="3" t="s">
        <v>20</v>
      </c>
      <c r="I44" s="2">
        <v>88.5</v>
      </c>
      <c r="J44" s="29">
        <v>0.5914</v>
      </c>
      <c r="K44" s="3">
        <v>230</v>
      </c>
      <c r="L44" s="56">
        <v>240</v>
      </c>
      <c r="M44" s="56">
        <v>0</v>
      </c>
      <c r="N44" s="3"/>
      <c r="O44" s="28">
        <v>230</v>
      </c>
      <c r="P44" s="29">
        <f t="shared" si="1"/>
        <v>136.02200000000002</v>
      </c>
      <c r="Q44" s="94"/>
    </row>
    <row r="45" spans="1:17" ht="12.75">
      <c r="A45" s="93">
        <v>4</v>
      </c>
      <c r="B45" s="3">
        <v>3</v>
      </c>
      <c r="C45" s="3">
        <v>90</v>
      </c>
      <c r="D45" s="3" t="s">
        <v>1083</v>
      </c>
      <c r="E45" s="3" t="s">
        <v>725</v>
      </c>
      <c r="F45" s="3" t="s">
        <v>84</v>
      </c>
      <c r="G45" s="1">
        <v>29522</v>
      </c>
      <c r="H45" s="3" t="s">
        <v>20</v>
      </c>
      <c r="I45" s="2">
        <v>89.6</v>
      </c>
      <c r="J45" s="29">
        <v>0.5869</v>
      </c>
      <c r="K45" s="3">
        <v>150</v>
      </c>
      <c r="L45" s="157">
        <v>207.5</v>
      </c>
      <c r="M45" s="3">
        <v>215</v>
      </c>
      <c r="N45" s="3"/>
      <c r="O45" s="28">
        <v>215</v>
      </c>
      <c r="P45" s="29">
        <f t="shared" si="1"/>
        <v>126.1835</v>
      </c>
      <c r="Q45" s="94"/>
    </row>
    <row r="46" spans="1:17" ht="12.75">
      <c r="A46" s="93">
        <v>3</v>
      </c>
      <c r="B46" s="3">
        <v>4</v>
      </c>
      <c r="C46" s="3">
        <v>90</v>
      </c>
      <c r="D46" s="3" t="s">
        <v>1084</v>
      </c>
      <c r="E46" s="3" t="s">
        <v>88</v>
      </c>
      <c r="F46" s="3" t="s">
        <v>84</v>
      </c>
      <c r="G46" s="1">
        <v>31656</v>
      </c>
      <c r="H46" s="3" t="s">
        <v>20</v>
      </c>
      <c r="I46" s="2">
        <v>88.6</v>
      </c>
      <c r="J46" s="29">
        <v>0.5901</v>
      </c>
      <c r="K46" s="3">
        <v>170</v>
      </c>
      <c r="L46" s="56">
        <v>180</v>
      </c>
      <c r="M46" s="56">
        <v>180</v>
      </c>
      <c r="N46" s="3"/>
      <c r="O46" s="28">
        <v>170</v>
      </c>
      <c r="P46" s="29">
        <f t="shared" si="1"/>
        <v>100.317</v>
      </c>
      <c r="Q46" s="94"/>
    </row>
    <row r="47" spans="1:17" ht="12.75">
      <c r="A47" s="93">
        <v>0</v>
      </c>
      <c r="B47" s="3" t="s">
        <v>337</v>
      </c>
      <c r="C47" s="3">
        <v>90</v>
      </c>
      <c r="D47" s="3" t="s">
        <v>1085</v>
      </c>
      <c r="E47" s="3" t="s">
        <v>1204</v>
      </c>
      <c r="F47" s="3" t="s">
        <v>84</v>
      </c>
      <c r="G47" s="1">
        <v>29823</v>
      </c>
      <c r="H47" s="3" t="s">
        <v>20</v>
      </c>
      <c r="I47" s="2">
        <v>88.6</v>
      </c>
      <c r="J47" s="29">
        <v>0.591</v>
      </c>
      <c r="K47" s="56">
        <v>160</v>
      </c>
      <c r="L47" s="56">
        <v>160</v>
      </c>
      <c r="M47" s="56">
        <v>160</v>
      </c>
      <c r="N47" s="3"/>
      <c r="O47" s="28">
        <v>0</v>
      </c>
      <c r="P47" s="29">
        <f t="shared" si="1"/>
        <v>0</v>
      </c>
      <c r="Q47" s="94"/>
    </row>
    <row r="48" spans="1:17" ht="12.75">
      <c r="A48" s="93">
        <v>12</v>
      </c>
      <c r="B48" s="3">
        <v>1</v>
      </c>
      <c r="C48" s="3">
        <v>90</v>
      </c>
      <c r="D48" s="3" t="s">
        <v>1086</v>
      </c>
      <c r="E48" s="3" t="s">
        <v>89</v>
      </c>
      <c r="F48" s="3" t="s">
        <v>84</v>
      </c>
      <c r="G48" s="1">
        <v>34421</v>
      </c>
      <c r="H48" s="3" t="s">
        <v>39</v>
      </c>
      <c r="I48" s="2">
        <v>89.9</v>
      </c>
      <c r="J48" s="29">
        <v>0.5857</v>
      </c>
      <c r="K48" s="56">
        <v>170</v>
      </c>
      <c r="L48" s="3">
        <v>180</v>
      </c>
      <c r="M48" s="56">
        <v>190</v>
      </c>
      <c r="N48" s="3"/>
      <c r="O48" s="28">
        <v>180</v>
      </c>
      <c r="P48" s="29">
        <f t="shared" si="1"/>
        <v>105.426</v>
      </c>
      <c r="Q48" s="94" t="s">
        <v>148</v>
      </c>
    </row>
    <row r="49" spans="1:17" ht="12.75">
      <c r="A49" s="93">
        <v>12</v>
      </c>
      <c r="B49" s="3">
        <v>1</v>
      </c>
      <c r="C49" s="3">
        <v>100</v>
      </c>
      <c r="D49" s="3" t="s">
        <v>1087</v>
      </c>
      <c r="E49" s="3" t="s">
        <v>88</v>
      </c>
      <c r="F49" s="3" t="s">
        <v>84</v>
      </c>
      <c r="G49" s="1">
        <v>25727</v>
      </c>
      <c r="H49" s="3" t="s">
        <v>29</v>
      </c>
      <c r="I49" s="2">
        <v>98.7</v>
      </c>
      <c r="J49" s="29">
        <v>0.5673</v>
      </c>
      <c r="K49" s="3">
        <v>222.5</v>
      </c>
      <c r="L49" s="56">
        <v>230</v>
      </c>
      <c r="M49" s="56">
        <v>230</v>
      </c>
      <c r="N49" s="3"/>
      <c r="O49" s="28">
        <v>222.5</v>
      </c>
      <c r="P49" s="29">
        <f t="shared" si="1"/>
        <v>126.22425000000001</v>
      </c>
      <c r="Q49" s="94"/>
    </row>
    <row r="50" spans="1:17" s="43" customFormat="1" ht="15.75">
      <c r="A50" s="93">
        <v>5</v>
      </c>
      <c r="B50" s="3">
        <v>2</v>
      </c>
      <c r="C50" s="3">
        <v>100</v>
      </c>
      <c r="D50" s="3" t="s">
        <v>1088</v>
      </c>
      <c r="E50" s="3" t="s">
        <v>94</v>
      </c>
      <c r="F50" s="3" t="s">
        <v>84</v>
      </c>
      <c r="G50" s="1">
        <v>25666</v>
      </c>
      <c r="H50" s="3" t="s">
        <v>29</v>
      </c>
      <c r="I50" s="2">
        <v>94.2</v>
      </c>
      <c r="J50" s="29">
        <v>0.5807</v>
      </c>
      <c r="K50" s="3">
        <v>165</v>
      </c>
      <c r="L50" s="56">
        <v>180</v>
      </c>
      <c r="M50" s="56">
        <v>192.5</v>
      </c>
      <c r="N50" s="3"/>
      <c r="O50" s="28">
        <v>165</v>
      </c>
      <c r="P50" s="29">
        <f t="shared" si="1"/>
        <v>95.8155</v>
      </c>
      <c r="Q50" s="94"/>
    </row>
    <row r="51" spans="1:17" ht="12.75">
      <c r="A51" s="93">
        <v>12</v>
      </c>
      <c r="B51" s="3">
        <v>1</v>
      </c>
      <c r="C51" s="3">
        <v>100</v>
      </c>
      <c r="D51" s="3" t="s">
        <v>339</v>
      </c>
      <c r="E51" s="3" t="s">
        <v>330</v>
      </c>
      <c r="F51" s="3" t="s">
        <v>84</v>
      </c>
      <c r="G51" s="1">
        <v>24920</v>
      </c>
      <c r="H51" s="3" t="s">
        <v>47</v>
      </c>
      <c r="I51" s="2">
        <v>90.4</v>
      </c>
      <c r="J51" s="29">
        <v>0.6118</v>
      </c>
      <c r="K51" s="3">
        <v>110</v>
      </c>
      <c r="L51" s="56">
        <v>120</v>
      </c>
      <c r="M51" s="56">
        <v>127.5</v>
      </c>
      <c r="N51" s="3"/>
      <c r="O51" s="28">
        <v>110</v>
      </c>
      <c r="P51" s="29">
        <f t="shared" si="1"/>
        <v>67.298</v>
      </c>
      <c r="Q51" s="94"/>
    </row>
    <row r="52" spans="1:17" ht="12.75">
      <c r="A52" s="93">
        <v>12</v>
      </c>
      <c r="B52" s="3">
        <v>1</v>
      </c>
      <c r="C52" s="3">
        <v>100</v>
      </c>
      <c r="D52" s="3" t="s">
        <v>1089</v>
      </c>
      <c r="E52" s="3" t="s">
        <v>104</v>
      </c>
      <c r="F52" s="3" t="s">
        <v>84</v>
      </c>
      <c r="G52" s="1">
        <v>20475</v>
      </c>
      <c r="H52" s="3" t="s">
        <v>271</v>
      </c>
      <c r="I52" s="2">
        <v>95.1</v>
      </c>
      <c r="J52" s="29">
        <v>0.8399</v>
      </c>
      <c r="K52" s="3">
        <v>135</v>
      </c>
      <c r="L52" s="56">
        <v>140</v>
      </c>
      <c r="M52" s="56">
        <v>140</v>
      </c>
      <c r="N52" s="3"/>
      <c r="O52" s="28">
        <v>135</v>
      </c>
      <c r="P52" s="29">
        <f t="shared" si="1"/>
        <v>113.3865</v>
      </c>
      <c r="Q52" s="94"/>
    </row>
    <row r="53" spans="1:17" ht="12.75">
      <c r="A53" s="93">
        <v>12</v>
      </c>
      <c r="B53" s="3">
        <v>1</v>
      </c>
      <c r="C53" s="3">
        <v>100</v>
      </c>
      <c r="D53" s="3" t="s">
        <v>1090</v>
      </c>
      <c r="E53" s="3" t="s">
        <v>106</v>
      </c>
      <c r="F53" s="3" t="s">
        <v>84</v>
      </c>
      <c r="G53" s="1">
        <v>29627</v>
      </c>
      <c r="H53" s="3" t="s">
        <v>20</v>
      </c>
      <c r="I53" s="2">
        <v>99</v>
      </c>
      <c r="J53" s="29">
        <v>0.5565</v>
      </c>
      <c r="K53" s="3">
        <v>270</v>
      </c>
      <c r="L53" s="56">
        <v>280</v>
      </c>
      <c r="M53" s="56">
        <v>300</v>
      </c>
      <c r="N53" s="3"/>
      <c r="O53" s="28">
        <v>270</v>
      </c>
      <c r="P53" s="29">
        <f t="shared" si="1"/>
        <v>150.255</v>
      </c>
      <c r="Q53" s="94" t="s">
        <v>185</v>
      </c>
    </row>
    <row r="54" spans="1:17" ht="12.75">
      <c r="A54" s="93">
        <v>5</v>
      </c>
      <c r="B54" s="3">
        <v>2</v>
      </c>
      <c r="C54" s="3">
        <v>100</v>
      </c>
      <c r="D54" s="3" t="s">
        <v>363</v>
      </c>
      <c r="E54" s="3" t="s">
        <v>92</v>
      </c>
      <c r="F54" s="3" t="s">
        <v>84</v>
      </c>
      <c r="G54" s="1">
        <v>32222</v>
      </c>
      <c r="H54" s="3" t="s">
        <v>20</v>
      </c>
      <c r="I54" s="2">
        <v>90.75</v>
      </c>
      <c r="J54" s="29">
        <v>0.5823</v>
      </c>
      <c r="K54" s="3">
        <v>210</v>
      </c>
      <c r="L54" s="3">
        <v>215</v>
      </c>
      <c r="M54" s="56">
        <v>227.5</v>
      </c>
      <c r="N54" s="3"/>
      <c r="O54" s="28">
        <v>215</v>
      </c>
      <c r="P54" s="29">
        <f t="shared" si="1"/>
        <v>125.1945</v>
      </c>
      <c r="Q54" s="94"/>
    </row>
    <row r="55" spans="1:17" ht="12.75">
      <c r="A55" s="93">
        <v>4</v>
      </c>
      <c r="B55" s="3">
        <v>3</v>
      </c>
      <c r="C55" s="3">
        <v>100</v>
      </c>
      <c r="D55" s="3" t="s">
        <v>1091</v>
      </c>
      <c r="E55" s="3" t="s">
        <v>89</v>
      </c>
      <c r="F55" s="3" t="s">
        <v>84</v>
      </c>
      <c r="G55" s="1">
        <v>28712</v>
      </c>
      <c r="H55" s="3" t="s">
        <v>20</v>
      </c>
      <c r="I55" s="2">
        <v>98.6</v>
      </c>
      <c r="J55" s="29">
        <v>0.5575</v>
      </c>
      <c r="K55" s="56">
        <v>200</v>
      </c>
      <c r="L55" s="56">
        <v>200</v>
      </c>
      <c r="M55" s="3">
        <v>200</v>
      </c>
      <c r="N55" s="3"/>
      <c r="O55" s="28">
        <v>200</v>
      </c>
      <c r="P55" s="29">
        <f t="shared" si="1"/>
        <v>111.5</v>
      </c>
      <c r="Q55" s="94"/>
    </row>
    <row r="56" spans="1:17" ht="12.75">
      <c r="A56" s="93">
        <v>3</v>
      </c>
      <c r="B56" s="3">
        <v>4</v>
      </c>
      <c r="C56" s="3">
        <v>100</v>
      </c>
      <c r="D56" s="3" t="s">
        <v>1092</v>
      </c>
      <c r="E56" s="3" t="s">
        <v>451</v>
      </c>
      <c r="F56" s="3" t="s">
        <v>84</v>
      </c>
      <c r="G56" s="1">
        <v>28078</v>
      </c>
      <c r="H56" s="3" t="s">
        <v>20</v>
      </c>
      <c r="I56" s="2">
        <v>98.8</v>
      </c>
      <c r="J56" s="29">
        <v>0.557</v>
      </c>
      <c r="K56" s="3">
        <v>180</v>
      </c>
      <c r="L56" s="56">
        <v>192.5</v>
      </c>
      <c r="M56" s="3">
        <v>192.5</v>
      </c>
      <c r="N56" s="3"/>
      <c r="O56" s="28">
        <v>192.5</v>
      </c>
      <c r="P56" s="29">
        <f t="shared" si="1"/>
        <v>107.22250000000001</v>
      </c>
      <c r="Q56" s="94"/>
    </row>
    <row r="57" spans="1:17" ht="12.75">
      <c r="A57" s="93">
        <v>0</v>
      </c>
      <c r="B57" s="3" t="s">
        <v>337</v>
      </c>
      <c r="C57" s="3">
        <v>100</v>
      </c>
      <c r="D57" s="3" t="s">
        <v>1093</v>
      </c>
      <c r="E57" s="3" t="s">
        <v>52</v>
      </c>
      <c r="F57" s="3" t="s">
        <v>84</v>
      </c>
      <c r="G57" s="1">
        <v>28323</v>
      </c>
      <c r="H57" s="3" t="s">
        <v>20</v>
      </c>
      <c r="I57" s="2">
        <v>99.6</v>
      </c>
      <c r="J57" s="29">
        <v>0.555</v>
      </c>
      <c r="K57" s="56">
        <v>260</v>
      </c>
      <c r="L57" s="56">
        <v>265</v>
      </c>
      <c r="M57" s="56">
        <v>265</v>
      </c>
      <c r="N57" s="3"/>
      <c r="O57" s="28">
        <v>0</v>
      </c>
      <c r="P57" s="29">
        <f t="shared" si="1"/>
        <v>0</v>
      </c>
      <c r="Q57" s="94"/>
    </row>
    <row r="58" spans="1:17" ht="12.75">
      <c r="A58" s="93">
        <v>0</v>
      </c>
      <c r="B58" s="3" t="s">
        <v>337</v>
      </c>
      <c r="C58" s="3">
        <v>100</v>
      </c>
      <c r="D58" s="3" t="s">
        <v>1206</v>
      </c>
      <c r="E58" s="3" t="s">
        <v>1207</v>
      </c>
      <c r="F58" s="177" t="s">
        <v>1207</v>
      </c>
      <c r="G58" s="1">
        <v>28236</v>
      </c>
      <c r="H58" s="3" t="s">
        <v>20</v>
      </c>
      <c r="I58" s="2">
        <v>99.7</v>
      </c>
      <c r="J58" s="29">
        <v>0.5548</v>
      </c>
      <c r="K58" s="56">
        <v>200</v>
      </c>
      <c r="L58" s="56">
        <v>200</v>
      </c>
      <c r="M58" s="56">
        <v>200</v>
      </c>
      <c r="N58" s="3"/>
      <c r="O58" s="28">
        <v>0</v>
      </c>
      <c r="P58" s="29">
        <f t="shared" si="1"/>
        <v>0</v>
      </c>
      <c r="Q58" s="94"/>
    </row>
    <row r="59" spans="1:17" ht="12.75">
      <c r="A59" s="93">
        <v>12</v>
      </c>
      <c r="B59" s="3">
        <v>1</v>
      </c>
      <c r="C59" s="3">
        <v>110</v>
      </c>
      <c r="D59" s="3" t="s">
        <v>611</v>
      </c>
      <c r="E59" s="3" t="s">
        <v>870</v>
      </c>
      <c r="F59" s="3" t="s">
        <v>84</v>
      </c>
      <c r="G59" s="1">
        <v>26549</v>
      </c>
      <c r="H59" s="3" t="s">
        <v>29</v>
      </c>
      <c r="I59" s="2">
        <v>100.7</v>
      </c>
      <c r="J59" s="29">
        <v>0.5541</v>
      </c>
      <c r="K59" s="3">
        <v>247.5</v>
      </c>
      <c r="L59" s="3">
        <v>257.5</v>
      </c>
      <c r="M59" s="3">
        <v>265</v>
      </c>
      <c r="N59" s="3"/>
      <c r="O59" s="28">
        <v>265</v>
      </c>
      <c r="P59" s="29">
        <f t="shared" si="1"/>
        <v>146.8365</v>
      </c>
      <c r="Q59" s="94" t="s">
        <v>223</v>
      </c>
    </row>
    <row r="60" spans="1:17" ht="12.75">
      <c r="A60" s="93">
        <v>12</v>
      </c>
      <c r="B60" s="3">
        <v>1</v>
      </c>
      <c r="C60" s="3">
        <v>110</v>
      </c>
      <c r="D60" s="3" t="s">
        <v>1094</v>
      </c>
      <c r="E60" s="3" t="s">
        <v>52</v>
      </c>
      <c r="F60" s="3" t="s">
        <v>84</v>
      </c>
      <c r="G60" s="1">
        <v>24637</v>
      </c>
      <c r="H60" s="3" t="s">
        <v>47</v>
      </c>
      <c r="I60" s="2">
        <v>109.3</v>
      </c>
      <c r="J60" s="29">
        <v>0.5744</v>
      </c>
      <c r="K60" s="56">
        <v>285</v>
      </c>
      <c r="L60" s="56">
        <v>285</v>
      </c>
      <c r="M60" s="3">
        <v>285</v>
      </c>
      <c r="N60" s="56">
        <v>300</v>
      </c>
      <c r="O60" s="28">
        <v>285</v>
      </c>
      <c r="P60" s="29">
        <f t="shared" si="1"/>
        <v>163.704</v>
      </c>
      <c r="Q60" s="94" t="s">
        <v>222</v>
      </c>
    </row>
    <row r="61" spans="1:17" ht="12.75">
      <c r="A61" s="93">
        <v>0</v>
      </c>
      <c r="B61" s="3" t="s">
        <v>337</v>
      </c>
      <c r="C61" s="3">
        <v>110</v>
      </c>
      <c r="D61" s="3" t="s">
        <v>1095</v>
      </c>
      <c r="E61" s="3" t="s">
        <v>268</v>
      </c>
      <c r="F61" s="3" t="s">
        <v>84</v>
      </c>
      <c r="G61" s="1">
        <v>24736</v>
      </c>
      <c r="H61" s="3" t="s">
        <v>47</v>
      </c>
      <c r="I61" s="2">
        <v>108.9</v>
      </c>
      <c r="J61" s="29">
        <v>0.5749</v>
      </c>
      <c r="K61" s="56">
        <v>210</v>
      </c>
      <c r="L61" s="56">
        <v>210</v>
      </c>
      <c r="M61" s="56">
        <v>210</v>
      </c>
      <c r="N61" s="3"/>
      <c r="O61" s="28">
        <v>0</v>
      </c>
      <c r="P61" s="29">
        <f t="shared" si="1"/>
        <v>0</v>
      </c>
      <c r="Q61" s="94"/>
    </row>
    <row r="62" spans="1:17" ht="12.75">
      <c r="A62" s="93">
        <v>12</v>
      </c>
      <c r="B62" s="3">
        <v>1</v>
      </c>
      <c r="C62" s="3">
        <v>110</v>
      </c>
      <c r="D62" s="3" t="s">
        <v>1096</v>
      </c>
      <c r="E62" s="3" t="s">
        <v>451</v>
      </c>
      <c r="F62" s="3" t="s">
        <v>84</v>
      </c>
      <c r="G62" s="1">
        <v>22166</v>
      </c>
      <c r="H62" s="3" t="s">
        <v>23</v>
      </c>
      <c r="I62" s="2">
        <v>109.7</v>
      </c>
      <c r="J62" s="29">
        <v>0.6876</v>
      </c>
      <c r="K62" s="3">
        <v>210</v>
      </c>
      <c r="L62" s="56">
        <v>220</v>
      </c>
      <c r="M62" s="56">
        <v>220</v>
      </c>
      <c r="N62" s="3"/>
      <c r="O62" s="28">
        <v>210</v>
      </c>
      <c r="P62" s="29">
        <f t="shared" si="1"/>
        <v>144.396</v>
      </c>
      <c r="Q62" s="94"/>
    </row>
    <row r="63" spans="1:17" ht="12.75">
      <c r="A63" s="93">
        <v>12</v>
      </c>
      <c r="B63" s="3">
        <v>1</v>
      </c>
      <c r="C63" s="3">
        <v>110</v>
      </c>
      <c r="D63" s="3" t="s">
        <v>1097</v>
      </c>
      <c r="E63" s="3" t="s">
        <v>87</v>
      </c>
      <c r="F63" s="3" t="s">
        <v>84</v>
      </c>
      <c r="G63" s="1">
        <v>19082</v>
      </c>
      <c r="H63" s="3" t="s">
        <v>183</v>
      </c>
      <c r="I63" s="2">
        <v>109.7</v>
      </c>
      <c r="J63" s="29">
        <v>0.9126</v>
      </c>
      <c r="K63" s="3">
        <v>175</v>
      </c>
      <c r="L63" s="3">
        <v>185</v>
      </c>
      <c r="M63" s="3">
        <v>192.5</v>
      </c>
      <c r="N63" s="3"/>
      <c r="O63" s="28">
        <v>192.5</v>
      </c>
      <c r="P63" s="29">
        <f t="shared" si="1"/>
        <v>175.6755</v>
      </c>
      <c r="Q63" s="94" t="s">
        <v>221</v>
      </c>
    </row>
    <row r="64" spans="1:17" ht="12.75">
      <c r="A64" s="93">
        <v>12</v>
      </c>
      <c r="B64" s="3">
        <v>1</v>
      </c>
      <c r="C64" s="3">
        <v>110</v>
      </c>
      <c r="D64" s="3" t="s">
        <v>1094</v>
      </c>
      <c r="E64" s="3" t="s">
        <v>52</v>
      </c>
      <c r="F64" s="3" t="s">
        <v>84</v>
      </c>
      <c r="G64" s="1">
        <v>24637</v>
      </c>
      <c r="H64" s="3" t="s">
        <v>20</v>
      </c>
      <c r="I64" s="2">
        <v>109.3</v>
      </c>
      <c r="J64" s="29">
        <v>0.5373</v>
      </c>
      <c r="K64" s="56">
        <v>285</v>
      </c>
      <c r="L64" s="56">
        <v>285</v>
      </c>
      <c r="M64" s="3">
        <v>285</v>
      </c>
      <c r="N64" s="56">
        <v>300</v>
      </c>
      <c r="O64" s="28">
        <v>285</v>
      </c>
      <c r="P64" s="29">
        <f t="shared" si="1"/>
        <v>153.1305</v>
      </c>
      <c r="Q64" s="94" t="s">
        <v>167</v>
      </c>
    </row>
    <row r="65" spans="1:17" ht="12.75">
      <c r="A65" s="93">
        <v>5</v>
      </c>
      <c r="B65" s="3">
        <v>2</v>
      </c>
      <c r="C65" s="3">
        <v>110</v>
      </c>
      <c r="D65" s="3" t="s">
        <v>611</v>
      </c>
      <c r="E65" s="3" t="s">
        <v>213</v>
      </c>
      <c r="F65" s="3" t="s">
        <v>84</v>
      </c>
      <c r="G65" s="1">
        <v>26549</v>
      </c>
      <c r="H65" s="3" t="s">
        <v>20</v>
      </c>
      <c r="I65" s="2">
        <v>100.7</v>
      </c>
      <c r="J65" s="29">
        <v>0.5524</v>
      </c>
      <c r="K65" s="3">
        <v>247.5</v>
      </c>
      <c r="L65" s="3">
        <v>257.5</v>
      </c>
      <c r="M65" s="3">
        <v>265</v>
      </c>
      <c r="N65" s="3"/>
      <c r="O65" s="28">
        <v>265</v>
      </c>
      <c r="P65" s="29">
        <f t="shared" si="1"/>
        <v>146.386</v>
      </c>
      <c r="Q65" s="94"/>
    </row>
    <row r="66" spans="1:17" ht="12.75">
      <c r="A66" s="93">
        <v>4</v>
      </c>
      <c r="B66" s="3">
        <v>3</v>
      </c>
      <c r="C66" s="3">
        <v>110</v>
      </c>
      <c r="D66" s="3" t="s">
        <v>1098</v>
      </c>
      <c r="E66" s="3" t="s">
        <v>714</v>
      </c>
      <c r="F66" s="3" t="s">
        <v>84</v>
      </c>
      <c r="G66" s="1">
        <v>32329</v>
      </c>
      <c r="H66" s="3" t="s">
        <v>20</v>
      </c>
      <c r="I66" s="2">
        <v>108.5</v>
      </c>
      <c r="J66" s="29">
        <v>0.5384</v>
      </c>
      <c r="K66" s="56">
        <v>170</v>
      </c>
      <c r="L66" s="56">
        <v>170</v>
      </c>
      <c r="M66" s="3">
        <v>170</v>
      </c>
      <c r="N66" s="3"/>
      <c r="O66" s="28">
        <v>170</v>
      </c>
      <c r="P66" s="29">
        <f t="shared" si="1"/>
        <v>91.52799999999999</v>
      </c>
      <c r="Q66" s="94"/>
    </row>
    <row r="67" spans="1:17" ht="12.75">
      <c r="A67" s="93">
        <v>0</v>
      </c>
      <c r="B67" s="3" t="s">
        <v>337</v>
      </c>
      <c r="C67" s="3">
        <v>110</v>
      </c>
      <c r="D67" s="3" t="s">
        <v>1099</v>
      </c>
      <c r="E67" s="3" t="s">
        <v>89</v>
      </c>
      <c r="F67" s="3" t="s">
        <v>84</v>
      </c>
      <c r="G67" s="1">
        <v>32376</v>
      </c>
      <c r="H67" s="3" t="s">
        <v>20</v>
      </c>
      <c r="I67" s="2">
        <v>106.2</v>
      </c>
      <c r="J67" s="29">
        <v>0.5417</v>
      </c>
      <c r="K67" s="56">
        <v>250</v>
      </c>
      <c r="L67" s="56">
        <v>255</v>
      </c>
      <c r="M67" s="56">
        <v>260</v>
      </c>
      <c r="N67" s="3"/>
      <c r="O67" s="28">
        <v>0</v>
      </c>
      <c r="P67" s="29">
        <f t="shared" si="1"/>
        <v>0</v>
      </c>
      <c r="Q67" s="94"/>
    </row>
    <row r="68" spans="1:17" ht="12.75">
      <c r="A68" s="93">
        <v>0</v>
      </c>
      <c r="B68" s="3" t="s">
        <v>337</v>
      </c>
      <c r="C68" s="3">
        <v>125</v>
      </c>
      <c r="D68" s="3" t="s">
        <v>1100</v>
      </c>
      <c r="E68" s="3" t="s">
        <v>478</v>
      </c>
      <c r="F68" s="3" t="s">
        <v>84</v>
      </c>
      <c r="G68" s="1">
        <v>24530</v>
      </c>
      <c r="H68" s="3" t="s">
        <v>47</v>
      </c>
      <c r="I68" s="2">
        <v>113.5</v>
      </c>
      <c r="J68" s="29">
        <v>0.5584</v>
      </c>
      <c r="K68" s="56">
        <v>225</v>
      </c>
      <c r="L68" s="56">
        <v>225</v>
      </c>
      <c r="M68" s="56">
        <v>0</v>
      </c>
      <c r="N68" s="3"/>
      <c r="O68" s="28">
        <v>0</v>
      </c>
      <c r="P68" s="29">
        <f t="shared" si="1"/>
        <v>0</v>
      </c>
      <c r="Q68" s="94"/>
    </row>
    <row r="69" spans="1:17" ht="12.75">
      <c r="A69" s="93">
        <v>12</v>
      </c>
      <c r="B69" s="3">
        <v>1</v>
      </c>
      <c r="C69" s="3">
        <v>125</v>
      </c>
      <c r="D69" s="3" t="s">
        <v>1101</v>
      </c>
      <c r="E69" s="3" t="s">
        <v>64</v>
      </c>
      <c r="F69" s="3" t="s">
        <v>84</v>
      </c>
      <c r="G69" s="1">
        <v>28803</v>
      </c>
      <c r="H69" s="3" t="s">
        <v>20</v>
      </c>
      <c r="I69" s="2">
        <v>111</v>
      </c>
      <c r="J69" s="29">
        <v>0.5353</v>
      </c>
      <c r="K69" s="61">
        <v>240</v>
      </c>
      <c r="L69" s="3">
        <v>247.5</v>
      </c>
      <c r="M69" s="3">
        <v>255</v>
      </c>
      <c r="N69" s="3"/>
      <c r="O69" s="28">
        <v>255</v>
      </c>
      <c r="P69" s="29">
        <f t="shared" si="1"/>
        <v>136.5015</v>
      </c>
      <c r="Q69" s="94"/>
    </row>
    <row r="70" spans="1:17" s="43" customFormat="1" ht="15.75">
      <c r="A70" s="93">
        <v>5</v>
      </c>
      <c r="B70" s="3">
        <v>2</v>
      </c>
      <c r="C70" s="3">
        <v>125</v>
      </c>
      <c r="D70" s="3" t="s">
        <v>1102</v>
      </c>
      <c r="E70" s="3" t="s">
        <v>95</v>
      </c>
      <c r="F70" s="3" t="s">
        <v>84</v>
      </c>
      <c r="G70" s="1">
        <v>31684</v>
      </c>
      <c r="H70" s="3" t="s">
        <v>20</v>
      </c>
      <c r="I70" s="2">
        <v>115.5</v>
      </c>
      <c r="J70" s="29">
        <v>0.5309</v>
      </c>
      <c r="K70" s="3">
        <v>245</v>
      </c>
      <c r="L70" s="56">
        <v>255</v>
      </c>
      <c r="M70" s="56">
        <v>255</v>
      </c>
      <c r="N70" s="3"/>
      <c r="O70" s="28">
        <v>245</v>
      </c>
      <c r="P70" s="29">
        <f t="shared" si="1"/>
        <v>130.0705</v>
      </c>
      <c r="Q70" s="94"/>
    </row>
    <row r="71" spans="1:17" ht="12.75">
      <c r="A71" s="93">
        <v>4</v>
      </c>
      <c r="B71" s="3">
        <v>3</v>
      </c>
      <c r="C71" s="3">
        <v>125</v>
      </c>
      <c r="D71" s="3" t="s">
        <v>340</v>
      </c>
      <c r="E71" s="3" t="s">
        <v>64</v>
      </c>
      <c r="F71" s="3" t="s">
        <v>84</v>
      </c>
      <c r="G71" s="1">
        <v>29700</v>
      </c>
      <c r="H71" s="3" t="s">
        <v>20</v>
      </c>
      <c r="I71" s="2">
        <v>116.7</v>
      </c>
      <c r="J71" s="29">
        <v>0.5259</v>
      </c>
      <c r="K71" s="3">
        <v>225</v>
      </c>
      <c r="L71" s="3">
        <v>235</v>
      </c>
      <c r="M71" s="56">
        <v>250</v>
      </c>
      <c r="N71" s="3"/>
      <c r="O71" s="28">
        <v>235</v>
      </c>
      <c r="P71" s="29">
        <f t="shared" si="1"/>
        <v>123.5865</v>
      </c>
      <c r="Q71" s="94"/>
    </row>
    <row r="72" spans="1:17" ht="12.75">
      <c r="A72" s="93">
        <v>3</v>
      </c>
      <c r="B72" s="3">
        <v>4</v>
      </c>
      <c r="C72" s="3">
        <v>125</v>
      </c>
      <c r="D72" s="3" t="s">
        <v>1103</v>
      </c>
      <c r="E72" s="3" t="s">
        <v>714</v>
      </c>
      <c r="F72" s="3" t="s">
        <v>84</v>
      </c>
      <c r="G72" s="1">
        <v>29713</v>
      </c>
      <c r="H72" s="3" t="s">
        <v>20</v>
      </c>
      <c r="I72" s="2">
        <v>118.1</v>
      </c>
      <c r="J72" s="29">
        <v>0.5287</v>
      </c>
      <c r="K72" s="3">
        <v>190</v>
      </c>
      <c r="L72" s="56">
        <v>210</v>
      </c>
      <c r="M72" s="3">
        <v>210</v>
      </c>
      <c r="N72" s="3"/>
      <c r="O72" s="28">
        <v>210</v>
      </c>
      <c r="P72" s="29">
        <f t="shared" si="1"/>
        <v>111.02699999999999</v>
      </c>
      <c r="Q72" s="94"/>
    </row>
    <row r="73" spans="1:17" ht="12.75">
      <c r="A73" s="93">
        <v>2</v>
      </c>
      <c r="B73" s="3">
        <v>5</v>
      </c>
      <c r="C73" s="3">
        <v>125</v>
      </c>
      <c r="D73" s="3" t="s">
        <v>1104</v>
      </c>
      <c r="E73" s="3" t="s">
        <v>52</v>
      </c>
      <c r="F73" s="3" t="s">
        <v>84</v>
      </c>
      <c r="G73" s="1">
        <v>31394</v>
      </c>
      <c r="H73" s="3" t="s">
        <v>20</v>
      </c>
      <c r="I73" s="2">
        <v>116.9</v>
      </c>
      <c r="J73" s="29">
        <v>0.5297</v>
      </c>
      <c r="K73" s="3">
        <v>140</v>
      </c>
      <c r="L73" s="56">
        <v>165</v>
      </c>
      <c r="M73" s="56">
        <v>165</v>
      </c>
      <c r="N73" s="3"/>
      <c r="O73" s="28">
        <v>140</v>
      </c>
      <c r="P73" s="29">
        <f aca="true" t="shared" si="2" ref="P73:P80">O73*J73</f>
        <v>74.15799999999999</v>
      </c>
      <c r="Q73" s="94"/>
    </row>
    <row r="74" spans="1:17" ht="12.75">
      <c r="A74" s="93">
        <v>0</v>
      </c>
      <c r="B74" s="3" t="s">
        <v>337</v>
      </c>
      <c r="C74" s="3">
        <v>125</v>
      </c>
      <c r="D74" s="3" t="s">
        <v>1100</v>
      </c>
      <c r="E74" s="3" t="s">
        <v>89</v>
      </c>
      <c r="F74" s="3" t="s">
        <v>84</v>
      </c>
      <c r="G74" s="1">
        <v>24530</v>
      </c>
      <c r="H74" s="3" t="s">
        <v>20</v>
      </c>
      <c r="I74" s="2">
        <v>113.5</v>
      </c>
      <c r="J74" s="29">
        <v>0.5328</v>
      </c>
      <c r="K74" s="56">
        <v>225</v>
      </c>
      <c r="L74" s="56">
        <v>225</v>
      </c>
      <c r="M74" s="56">
        <v>0</v>
      </c>
      <c r="N74" s="3"/>
      <c r="O74" s="28">
        <v>0</v>
      </c>
      <c r="P74" s="29">
        <f t="shared" si="2"/>
        <v>0</v>
      </c>
      <c r="Q74" s="94"/>
    </row>
    <row r="75" spans="1:17" ht="12.75">
      <c r="A75" s="93">
        <v>0</v>
      </c>
      <c r="B75" s="3" t="s">
        <v>337</v>
      </c>
      <c r="C75" s="3">
        <v>125</v>
      </c>
      <c r="D75" s="3" t="s">
        <v>689</v>
      </c>
      <c r="E75" s="3" t="s">
        <v>268</v>
      </c>
      <c r="F75" s="3" t="s">
        <v>84</v>
      </c>
      <c r="G75" s="1">
        <v>25302</v>
      </c>
      <c r="H75" s="3" t="s">
        <v>20</v>
      </c>
      <c r="I75" s="2">
        <v>116.65</v>
      </c>
      <c r="J75" s="29">
        <v>0.5299</v>
      </c>
      <c r="K75" s="56">
        <v>260</v>
      </c>
      <c r="L75" s="56">
        <v>260</v>
      </c>
      <c r="M75" s="56">
        <v>260</v>
      </c>
      <c r="N75" s="3"/>
      <c r="O75" s="28">
        <v>0</v>
      </c>
      <c r="P75" s="29">
        <f t="shared" si="2"/>
        <v>0</v>
      </c>
      <c r="Q75" s="94"/>
    </row>
    <row r="76" spans="1:17" ht="12.75">
      <c r="A76" s="93">
        <v>0</v>
      </c>
      <c r="B76" s="3" t="s">
        <v>337</v>
      </c>
      <c r="C76" s="3">
        <v>125</v>
      </c>
      <c r="D76" s="3" t="s">
        <v>1105</v>
      </c>
      <c r="E76" s="3" t="s">
        <v>247</v>
      </c>
      <c r="F76" s="3" t="s">
        <v>84</v>
      </c>
      <c r="G76" s="1">
        <v>26975</v>
      </c>
      <c r="H76" s="3" t="s">
        <v>20</v>
      </c>
      <c r="I76" s="2">
        <v>123</v>
      </c>
      <c r="J76" s="29">
        <v>0.5237</v>
      </c>
      <c r="K76" s="56">
        <v>235</v>
      </c>
      <c r="L76" s="56">
        <v>235</v>
      </c>
      <c r="M76" s="56">
        <v>235</v>
      </c>
      <c r="N76" s="3"/>
      <c r="O76" s="28">
        <v>0</v>
      </c>
      <c r="P76" s="29">
        <f t="shared" si="2"/>
        <v>0</v>
      </c>
      <c r="Q76" s="94"/>
    </row>
    <row r="77" spans="1:17" ht="12.75">
      <c r="A77" s="93">
        <v>0</v>
      </c>
      <c r="B77" s="3" t="s">
        <v>337</v>
      </c>
      <c r="C77" s="3">
        <v>140</v>
      </c>
      <c r="D77" s="3" t="s">
        <v>1106</v>
      </c>
      <c r="E77" s="3" t="s">
        <v>87</v>
      </c>
      <c r="F77" s="3" t="s">
        <v>84</v>
      </c>
      <c r="G77" s="1">
        <v>25526</v>
      </c>
      <c r="H77" s="3" t="s">
        <v>29</v>
      </c>
      <c r="I77" s="2">
        <v>136</v>
      </c>
      <c r="J77" s="29">
        <v>0.5236</v>
      </c>
      <c r="K77" s="56">
        <v>240</v>
      </c>
      <c r="L77" s="56">
        <v>240</v>
      </c>
      <c r="M77" s="56">
        <v>257.5</v>
      </c>
      <c r="N77" s="3"/>
      <c r="O77" s="28">
        <v>0</v>
      </c>
      <c r="P77" s="29">
        <f t="shared" si="2"/>
        <v>0</v>
      </c>
      <c r="Q77" s="94"/>
    </row>
    <row r="78" spans="1:17" ht="12.75">
      <c r="A78" s="93">
        <v>0</v>
      </c>
      <c r="B78" s="3" t="s">
        <v>337</v>
      </c>
      <c r="C78" s="3">
        <v>140</v>
      </c>
      <c r="D78" s="3" t="s">
        <v>1106</v>
      </c>
      <c r="E78" s="3" t="s">
        <v>87</v>
      </c>
      <c r="F78" s="3" t="s">
        <v>84</v>
      </c>
      <c r="G78" s="1">
        <v>25526</v>
      </c>
      <c r="H78" s="3" t="s">
        <v>20</v>
      </c>
      <c r="I78" s="2">
        <v>136</v>
      </c>
      <c r="J78" s="29">
        <v>0.5079</v>
      </c>
      <c r="K78" s="56">
        <v>240</v>
      </c>
      <c r="L78" s="56">
        <v>240</v>
      </c>
      <c r="M78" s="56">
        <v>257.5</v>
      </c>
      <c r="N78" s="3"/>
      <c r="O78" s="28">
        <v>0</v>
      </c>
      <c r="P78" s="29">
        <f t="shared" si="2"/>
        <v>0</v>
      </c>
      <c r="Q78" s="94"/>
    </row>
    <row r="79" spans="1:17" ht="12.75">
      <c r="A79" s="93">
        <v>0</v>
      </c>
      <c r="B79" s="3" t="s">
        <v>337</v>
      </c>
      <c r="C79" s="3">
        <v>140</v>
      </c>
      <c r="D79" s="3" t="s">
        <v>1107</v>
      </c>
      <c r="E79" s="3" t="s">
        <v>451</v>
      </c>
      <c r="F79" s="3" t="s">
        <v>84</v>
      </c>
      <c r="G79" s="1">
        <v>30992</v>
      </c>
      <c r="H79" s="3" t="s">
        <v>20</v>
      </c>
      <c r="I79" s="2">
        <v>139.05</v>
      </c>
      <c r="J79" s="29">
        <v>0.5045</v>
      </c>
      <c r="K79" s="56">
        <v>310</v>
      </c>
      <c r="L79" s="56">
        <v>310</v>
      </c>
      <c r="M79" s="56">
        <v>310</v>
      </c>
      <c r="N79" s="3"/>
      <c r="O79" s="28">
        <v>0</v>
      </c>
      <c r="P79" s="29">
        <f t="shared" si="2"/>
        <v>0</v>
      </c>
      <c r="Q79" s="94"/>
    </row>
    <row r="80" spans="1:17" ht="13.5" thickBot="1">
      <c r="A80" s="99">
        <v>12</v>
      </c>
      <c r="B80" s="100">
        <v>1</v>
      </c>
      <c r="C80" s="100" t="s">
        <v>314</v>
      </c>
      <c r="D80" s="100" t="s">
        <v>1108</v>
      </c>
      <c r="E80" s="100" t="s">
        <v>247</v>
      </c>
      <c r="F80" s="100" t="s">
        <v>84</v>
      </c>
      <c r="G80" s="101">
        <v>25491</v>
      </c>
      <c r="H80" s="100" t="s">
        <v>29</v>
      </c>
      <c r="I80" s="102">
        <v>140</v>
      </c>
      <c r="J80" s="103">
        <v>0.5126</v>
      </c>
      <c r="K80" s="100">
        <v>185</v>
      </c>
      <c r="L80" s="100">
        <v>200</v>
      </c>
      <c r="M80" s="118">
        <v>210</v>
      </c>
      <c r="N80" s="100"/>
      <c r="O80" s="106">
        <v>200</v>
      </c>
      <c r="P80" s="103">
        <f t="shared" si="2"/>
        <v>102.51999999999998</v>
      </c>
      <c r="Q80" s="107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17"/>
  <sheetViews>
    <sheetView zoomScale="75" zoomScaleNormal="75" zoomScalePageLayoutView="0" workbookViewId="0" topLeftCell="D1">
      <selection activeCell="D15" sqref="A15:IV15"/>
    </sheetView>
  </sheetViews>
  <sheetFormatPr defaultColWidth="9.00390625" defaultRowHeight="12.75"/>
  <cols>
    <col min="1" max="1" width="4.875" style="9" hidden="1" customWidth="1"/>
    <col min="2" max="2" width="6.00390625" style="9" hidden="1" customWidth="1"/>
    <col min="3" max="3" width="5.875" style="9" hidden="1" customWidth="1"/>
    <col min="4" max="4" width="23.375" style="9" customWidth="1"/>
    <col min="5" max="5" width="24.75390625" style="9" bestFit="1" customWidth="1"/>
    <col min="6" max="6" width="23.875" style="9" bestFit="1" customWidth="1"/>
    <col min="7" max="7" width="11.375" style="9" customWidth="1"/>
    <col min="8" max="8" width="17.25390625" style="9" hidden="1" customWidth="1"/>
    <col min="9" max="9" width="7.625" style="10" bestFit="1" customWidth="1"/>
    <col min="10" max="10" width="7.625" style="23" bestFit="1" customWidth="1"/>
    <col min="11" max="11" width="6.875" style="9" customWidth="1"/>
    <col min="12" max="13" width="7.00390625" style="4" bestFit="1" customWidth="1"/>
    <col min="14" max="14" width="6.375" style="9" customWidth="1"/>
    <col min="15" max="15" width="7.00390625" style="12" bestFit="1" customWidth="1"/>
    <col min="16" max="16" width="9.875" style="23" customWidth="1"/>
    <col min="17" max="17" width="7.00390625" style="9" customWidth="1"/>
    <col min="18" max="19" width="7.00390625" style="9" bestFit="1" customWidth="1"/>
    <col min="20" max="20" width="1.37890625" style="9" customWidth="1"/>
    <col min="21" max="21" width="7.00390625" style="12" bestFit="1" customWidth="1"/>
    <col min="22" max="22" width="9.875" style="23" customWidth="1"/>
    <col min="23" max="23" width="7.375" style="12" bestFit="1" customWidth="1"/>
    <col min="24" max="24" width="9.875" style="23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bestFit="1" customWidth="1"/>
    <col min="31" max="31" width="7.00390625" style="12" bestFit="1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4:31" ht="20.25">
      <c r="D1" s="5"/>
      <c r="E1" s="5"/>
      <c r="G1" s="5" t="s">
        <v>1214</v>
      </c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99" t="s">
        <v>2</v>
      </c>
      <c r="D3" s="192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3"/>
      <c r="B4" s="187"/>
      <c r="C4" s="200"/>
      <c r="D4" s="194"/>
      <c r="E4" s="195"/>
      <c r="F4" s="195"/>
      <c r="G4" s="195"/>
      <c r="H4" s="195"/>
      <c r="I4" s="197"/>
      <c r="J4" s="198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16</v>
      </c>
      <c r="X4" s="2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196"/>
    </row>
    <row r="5" spans="1:33" s="43" customFormat="1" ht="15.75">
      <c r="A5" s="95"/>
      <c r="B5" s="44"/>
      <c r="C5" s="169"/>
      <c r="D5" s="171"/>
      <c r="E5" s="89" t="s">
        <v>211</v>
      </c>
      <c r="F5" s="89" t="s">
        <v>1218</v>
      </c>
      <c r="G5" s="172"/>
      <c r="H5" s="89"/>
      <c r="I5" s="173"/>
      <c r="J5" s="91"/>
      <c r="K5" s="86"/>
      <c r="L5" s="90"/>
      <c r="M5" s="174"/>
      <c r="N5" s="89"/>
      <c r="O5" s="89"/>
      <c r="P5" s="91"/>
      <c r="Q5" s="86"/>
      <c r="R5" s="86"/>
      <c r="S5" s="86"/>
      <c r="T5" s="89"/>
      <c r="U5" s="89"/>
      <c r="V5" s="91"/>
      <c r="W5" s="89"/>
      <c r="X5" s="91"/>
      <c r="Y5" s="86"/>
      <c r="Z5" s="90"/>
      <c r="AA5" s="89"/>
      <c r="AB5" s="89"/>
      <c r="AC5" s="89"/>
      <c r="AD5" s="91"/>
      <c r="AE5" s="89"/>
      <c r="AF5" s="91"/>
      <c r="AG5" s="175"/>
    </row>
    <row r="6" spans="1:76" s="3" customFormat="1" ht="12.75">
      <c r="A6" s="93"/>
      <c r="C6" s="145"/>
      <c r="D6" s="93" t="s">
        <v>765</v>
      </c>
      <c r="E6" s="3" t="s">
        <v>28</v>
      </c>
      <c r="F6" s="177" t="s">
        <v>28</v>
      </c>
      <c r="G6" s="1">
        <v>33604</v>
      </c>
      <c r="I6" s="2">
        <v>86.5</v>
      </c>
      <c r="J6" s="29">
        <v>0.6492</v>
      </c>
      <c r="K6" s="15"/>
      <c r="M6" s="8"/>
      <c r="P6" s="29">
        <f>O6*J6</f>
        <v>0</v>
      </c>
      <c r="V6" s="29">
        <f>U6*J6</f>
        <v>0</v>
      </c>
      <c r="W6" s="3">
        <f>U6+O6</f>
        <v>0</v>
      </c>
      <c r="X6" s="29">
        <f>W6*J6</f>
        <v>0</v>
      </c>
      <c r="Y6" s="3">
        <v>230</v>
      </c>
      <c r="Z6" s="3">
        <v>250</v>
      </c>
      <c r="AA6" s="56">
        <v>265</v>
      </c>
      <c r="AC6" s="3">
        <f>Z6</f>
        <v>250</v>
      </c>
      <c r="AD6" s="29">
        <f>AC6*J6</f>
        <v>162.3</v>
      </c>
      <c r="AE6" s="3">
        <f>AC6+W6</f>
        <v>250</v>
      </c>
      <c r="AF6" s="29">
        <f>AE6*J6</f>
        <v>162.3</v>
      </c>
      <c r="AG6" s="9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30"/>
    </row>
    <row r="7" spans="1:76" s="20" customFormat="1" ht="12.75">
      <c r="A7" s="93"/>
      <c r="B7" s="3"/>
      <c r="C7" s="145"/>
      <c r="D7" s="93" t="s">
        <v>1216</v>
      </c>
      <c r="E7" s="3" t="s">
        <v>1217</v>
      </c>
      <c r="F7" s="3" t="s">
        <v>84</v>
      </c>
      <c r="G7" s="1">
        <v>28841</v>
      </c>
      <c r="H7" s="3"/>
      <c r="I7" s="2">
        <v>160.8</v>
      </c>
      <c r="J7" s="29">
        <v>0.4828</v>
      </c>
      <c r="K7" s="15"/>
      <c r="L7" s="3"/>
      <c r="M7" s="8"/>
      <c r="N7" s="3"/>
      <c r="O7" s="3"/>
      <c r="P7" s="29">
        <f>O7*J7</f>
        <v>0</v>
      </c>
      <c r="Q7" s="3"/>
      <c r="R7" s="3"/>
      <c r="S7" s="3"/>
      <c r="T7" s="3"/>
      <c r="U7" s="3"/>
      <c r="V7" s="29">
        <f>U7*J7</f>
        <v>0</v>
      </c>
      <c r="W7" s="3">
        <f>U7+O7</f>
        <v>0</v>
      </c>
      <c r="X7" s="29">
        <f>W7*J7</f>
        <v>0</v>
      </c>
      <c r="Y7" s="3">
        <v>370</v>
      </c>
      <c r="Z7" s="177">
        <v>400</v>
      </c>
      <c r="AA7" s="56">
        <v>420</v>
      </c>
      <c r="AB7" s="3"/>
      <c r="AC7" s="3">
        <f>Z7</f>
        <v>400</v>
      </c>
      <c r="AD7" s="29">
        <f>AC7*J7</f>
        <v>193.12</v>
      </c>
      <c r="AE7" s="3">
        <f>AC7+W7</f>
        <v>400</v>
      </c>
      <c r="AF7" s="29">
        <f>AE7*J7</f>
        <v>193.12</v>
      </c>
      <c r="AG7" s="9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21"/>
    </row>
    <row r="8" spans="1:33" s="43" customFormat="1" ht="12.75" customHeight="1">
      <c r="A8" s="95"/>
      <c r="B8" s="44"/>
      <c r="C8" s="169"/>
      <c r="D8" s="95"/>
      <c r="E8" s="44" t="s">
        <v>212</v>
      </c>
      <c r="F8" s="44" t="s">
        <v>1215</v>
      </c>
      <c r="G8" s="72"/>
      <c r="H8" s="44"/>
      <c r="I8" s="73"/>
      <c r="J8" s="65"/>
      <c r="K8" s="46"/>
      <c r="L8" s="117"/>
      <c r="M8" s="45"/>
      <c r="N8" s="44"/>
      <c r="O8" s="44"/>
      <c r="P8" s="65"/>
      <c r="Q8" s="46"/>
      <c r="R8" s="46"/>
      <c r="S8" s="46"/>
      <c r="T8" s="44"/>
      <c r="U8" s="44"/>
      <c r="V8" s="65"/>
      <c r="W8" s="44"/>
      <c r="X8" s="65"/>
      <c r="Y8" s="46"/>
      <c r="Z8" s="44"/>
      <c r="AA8" s="44"/>
      <c r="AB8" s="44"/>
      <c r="AC8" s="44"/>
      <c r="AD8" s="65"/>
      <c r="AE8" s="44"/>
      <c r="AF8" s="65"/>
      <c r="AG8" s="96"/>
    </row>
    <row r="9" spans="1:33" ht="12.75">
      <c r="A9" s="93"/>
      <c r="B9" s="3"/>
      <c r="C9" s="145"/>
      <c r="D9" s="93" t="s">
        <v>1221</v>
      </c>
      <c r="E9" s="3" t="s">
        <v>1222</v>
      </c>
      <c r="F9" s="3" t="s">
        <v>84</v>
      </c>
      <c r="G9" s="1">
        <v>32005</v>
      </c>
      <c r="H9" s="3"/>
      <c r="I9" s="2">
        <v>104.15</v>
      </c>
      <c r="J9" s="29">
        <v>0.5452</v>
      </c>
      <c r="K9" s="15">
        <v>310</v>
      </c>
      <c r="L9" s="14">
        <v>330</v>
      </c>
      <c r="M9" s="60">
        <v>0</v>
      </c>
      <c r="N9" s="3"/>
      <c r="O9" s="3">
        <f>L9</f>
        <v>330</v>
      </c>
      <c r="P9" s="29">
        <f>O9*J9</f>
        <v>179.916</v>
      </c>
      <c r="Q9" s="15">
        <v>190</v>
      </c>
      <c r="R9" s="3">
        <v>200</v>
      </c>
      <c r="S9" s="8">
        <v>205</v>
      </c>
      <c r="T9" s="3"/>
      <c r="U9" s="3">
        <f>S9</f>
        <v>205</v>
      </c>
      <c r="V9" s="29">
        <f>U9*J9</f>
        <v>111.766</v>
      </c>
      <c r="W9" s="3">
        <f>U9+O9</f>
        <v>535</v>
      </c>
      <c r="X9" s="29">
        <f>W9*J9</f>
        <v>291.682</v>
      </c>
      <c r="Y9" s="3">
        <v>365</v>
      </c>
      <c r="Z9" s="14">
        <v>385</v>
      </c>
      <c r="AA9" s="56">
        <v>400</v>
      </c>
      <c r="AB9" s="3"/>
      <c r="AC9" s="3">
        <f>Z9</f>
        <v>385</v>
      </c>
      <c r="AD9" s="29">
        <f>AC9*J9</f>
        <v>209.90200000000002</v>
      </c>
      <c r="AE9" s="177">
        <f>AC9+W9</f>
        <v>920</v>
      </c>
      <c r="AF9" s="29">
        <f>AE9*J9</f>
        <v>501.584</v>
      </c>
      <c r="AG9" s="94">
        <v>1</v>
      </c>
    </row>
    <row r="10" spans="1:33" ht="12.75">
      <c r="A10" s="93"/>
      <c r="B10" s="3"/>
      <c r="C10" s="145"/>
      <c r="D10" s="93" t="s">
        <v>1223</v>
      </c>
      <c r="E10" s="3" t="s">
        <v>1224</v>
      </c>
      <c r="F10" s="3" t="s">
        <v>84</v>
      </c>
      <c r="G10" s="1">
        <v>29317</v>
      </c>
      <c r="H10" s="3"/>
      <c r="I10" s="2">
        <v>121.6</v>
      </c>
      <c r="J10" s="29">
        <v>0.5254</v>
      </c>
      <c r="K10" s="60">
        <v>340</v>
      </c>
      <c r="L10" s="3">
        <v>350</v>
      </c>
      <c r="M10" s="178">
        <v>370</v>
      </c>
      <c r="N10" s="3"/>
      <c r="O10" s="3">
        <f>M10</f>
        <v>370</v>
      </c>
      <c r="P10" s="29">
        <f>O10*J10</f>
        <v>194.398</v>
      </c>
      <c r="Q10" s="3">
        <v>230</v>
      </c>
      <c r="R10" s="3">
        <v>240</v>
      </c>
      <c r="S10" s="60">
        <v>250</v>
      </c>
      <c r="T10" s="3"/>
      <c r="U10" s="3">
        <f>R10</f>
        <v>240</v>
      </c>
      <c r="V10" s="29">
        <f>U10*J10</f>
        <v>126.09599999999999</v>
      </c>
      <c r="W10" s="3">
        <f>U10+O10</f>
        <v>610</v>
      </c>
      <c r="X10" s="29">
        <f>W10*J10</f>
        <v>320.49399999999997</v>
      </c>
      <c r="Y10" s="3">
        <v>310</v>
      </c>
      <c r="Z10" s="3">
        <v>330</v>
      </c>
      <c r="AA10" s="56">
        <v>340</v>
      </c>
      <c r="AB10" s="3"/>
      <c r="AC10" s="3">
        <f>Z10</f>
        <v>330</v>
      </c>
      <c r="AD10" s="29">
        <f>AC10*J10</f>
        <v>173.382</v>
      </c>
      <c r="AE10" s="177">
        <f>AC10+W10</f>
        <v>940</v>
      </c>
      <c r="AF10" s="29">
        <f>AE10*J10</f>
        <v>493.876</v>
      </c>
      <c r="AG10" s="94">
        <v>2</v>
      </c>
    </row>
    <row r="11" spans="1:33" ht="12.75">
      <c r="A11" s="93"/>
      <c r="B11" s="3"/>
      <c r="C11" s="145"/>
      <c r="D11" s="93" t="s">
        <v>1219</v>
      </c>
      <c r="E11" s="3" t="s">
        <v>1220</v>
      </c>
      <c r="F11" s="3" t="s">
        <v>84</v>
      </c>
      <c r="G11" s="1">
        <v>27004</v>
      </c>
      <c r="H11" s="3"/>
      <c r="I11" s="2">
        <v>127.7</v>
      </c>
      <c r="J11" s="29">
        <v>0.5178</v>
      </c>
      <c r="K11" s="8">
        <v>310</v>
      </c>
      <c r="L11" s="60">
        <v>325</v>
      </c>
      <c r="M11" s="14">
        <v>325</v>
      </c>
      <c r="N11" s="3"/>
      <c r="O11" s="3">
        <f>M11</f>
        <v>325</v>
      </c>
      <c r="P11" s="29">
        <f>O11*J11</f>
        <v>168.28500000000003</v>
      </c>
      <c r="Q11" s="8">
        <v>225</v>
      </c>
      <c r="R11" s="60">
        <v>240</v>
      </c>
      <c r="S11" s="60">
        <v>240</v>
      </c>
      <c r="T11" s="3"/>
      <c r="U11" s="3">
        <f>Q11</f>
        <v>225</v>
      </c>
      <c r="V11" s="29">
        <f>U11*J11</f>
        <v>116.50500000000001</v>
      </c>
      <c r="W11" s="3">
        <f>U11+O11</f>
        <v>550</v>
      </c>
      <c r="X11" s="29">
        <f>W11*J11</f>
        <v>284.79</v>
      </c>
      <c r="Y11" s="8">
        <v>310</v>
      </c>
      <c r="Z11" s="14">
        <v>325</v>
      </c>
      <c r="AA11" s="3">
        <v>340</v>
      </c>
      <c r="AB11" s="3"/>
      <c r="AC11" s="3">
        <f>AA11</f>
        <v>340</v>
      </c>
      <c r="AD11" s="29">
        <f>AC11*J11</f>
        <v>176.05200000000002</v>
      </c>
      <c r="AE11" s="3">
        <f>AC11+W11</f>
        <v>890</v>
      </c>
      <c r="AF11" s="29">
        <f>AE11*J11</f>
        <v>460.84200000000004</v>
      </c>
      <c r="AG11" s="94">
        <v>3</v>
      </c>
    </row>
    <row r="12" spans="1:33" ht="15.75">
      <c r="A12" s="93"/>
      <c r="B12" s="3"/>
      <c r="C12" s="145"/>
      <c r="D12" s="93"/>
      <c r="E12" s="44" t="s">
        <v>212</v>
      </c>
      <c r="F12" s="44" t="s">
        <v>1225</v>
      </c>
      <c r="G12" s="1"/>
      <c r="H12" s="3"/>
      <c r="I12" s="2"/>
      <c r="J12" s="29"/>
      <c r="K12" s="14"/>
      <c r="L12" s="15"/>
      <c r="M12" s="14"/>
      <c r="N12" s="3"/>
      <c r="O12" s="3"/>
      <c r="P12" s="29"/>
      <c r="Q12" s="14"/>
      <c r="R12" s="8"/>
      <c r="S12" s="8"/>
      <c r="T12" s="3"/>
      <c r="U12" s="3"/>
      <c r="V12" s="29"/>
      <c r="W12" s="3"/>
      <c r="X12" s="29"/>
      <c r="Y12" s="3"/>
      <c r="Z12" s="14"/>
      <c r="AA12" s="14"/>
      <c r="AB12" s="3"/>
      <c r="AC12" s="3"/>
      <c r="AD12" s="29"/>
      <c r="AE12" s="3"/>
      <c r="AF12" s="29"/>
      <c r="AG12" s="94"/>
    </row>
    <row r="13" spans="1:33" ht="12.75" customHeight="1">
      <c r="A13" s="93"/>
      <c r="B13" s="3"/>
      <c r="C13" s="145"/>
      <c r="D13" s="93" t="s">
        <v>1228</v>
      </c>
      <c r="E13" s="3" t="s">
        <v>1229</v>
      </c>
      <c r="F13" s="177" t="s">
        <v>334</v>
      </c>
      <c r="G13" s="1">
        <v>27622</v>
      </c>
      <c r="H13" s="3"/>
      <c r="I13" s="2">
        <v>124.8</v>
      </c>
      <c r="J13" s="29">
        <v>0.5213</v>
      </c>
      <c r="K13" s="14">
        <v>450</v>
      </c>
      <c r="L13" s="60">
        <v>480</v>
      </c>
      <c r="M13" s="60">
        <v>480</v>
      </c>
      <c r="N13" s="3"/>
      <c r="O13" s="3">
        <f>K13</f>
        <v>450</v>
      </c>
      <c r="P13" s="29">
        <f>O13*J13</f>
        <v>234.58499999999998</v>
      </c>
      <c r="Q13" s="14">
        <v>275</v>
      </c>
      <c r="R13" s="8">
        <v>285</v>
      </c>
      <c r="S13" s="60">
        <v>0</v>
      </c>
      <c r="T13" s="3"/>
      <c r="U13" s="3">
        <f>R13</f>
        <v>285</v>
      </c>
      <c r="V13" s="29">
        <f>U13*J13</f>
        <v>148.5705</v>
      </c>
      <c r="W13" s="3">
        <f>U13+O13</f>
        <v>735</v>
      </c>
      <c r="X13" s="29">
        <f>W13*J13</f>
        <v>383.1555</v>
      </c>
      <c r="Y13" s="14">
        <v>340</v>
      </c>
      <c r="Z13" s="14">
        <v>360</v>
      </c>
      <c r="AA13" s="14">
        <v>365</v>
      </c>
      <c r="AB13" s="3">
        <v>377.5</v>
      </c>
      <c r="AC13" s="3">
        <f>AA13</f>
        <v>365</v>
      </c>
      <c r="AD13" s="29">
        <f>AC13*J13</f>
        <v>190.2745</v>
      </c>
      <c r="AE13" s="3">
        <f>AC13+W13</f>
        <v>1100</v>
      </c>
      <c r="AF13" s="29">
        <f>AE13*J13</f>
        <v>573.43</v>
      </c>
      <c r="AG13" s="94">
        <v>1</v>
      </c>
    </row>
    <row r="14" spans="1:33" ht="12.75" customHeight="1" thickBot="1">
      <c r="A14" s="99"/>
      <c r="B14" s="100"/>
      <c r="C14" s="170"/>
      <c r="D14" s="93" t="s">
        <v>1226</v>
      </c>
      <c r="E14" s="3" t="s">
        <v>1227</v>
      </c>
      <c r="F14" s="3" t="s">
        <v>84</v>
      </c>
      <c r="G14" s="1">
        <v>30529</v>
      </c>
      <c r="H14" s="3"/>
      <c r="I14" s="2">
        <v>100.15</v>
      </c>
      <c r="J14" s="29">
        <v>0.5536</v>
      </c>
      <c r="K14" s="14">
        <v>370</v>
      </c>
      <c r="L14" s="15">
        <v>385</v>
      </c>
      <c r="M14" s="60">
        <v>400</v>
      </c>
      <c r="N14" s="3"/>
      <c r="O14" s="3">
        <f>L14</f>
        <v>385</v>
      </c>
      <c r="P14" s="29">
        <f>O14*J14</f>
        <v>213.136</v>
      </c>
      <c r="Q14" s="60">
        <v>302.5</v>
      </c>
      <c r="R14" s="60">
        <v>302.5</v>
      </c>
      <c r="S14" s="8">
        <v>302.5</v>
      </c>
      <c r="T14" s="3"/>
      <c r="U14" s="3">
        <f>S14</f>
        <v>302.5</v>
      </c>
      <c r="V14" s="29">
        <f>U14*J14</f>
        <v>167.464</v>
      </c>
      <c r="W14" s="3">
        <f>U14+O14</f>
        <v>687.5</v>
      </c>
      <c r="X14" s="29">
        <f>W14*J14</f>
        <v>380.59999999999997</v>
      </c>
      <c r="Y14" s="3">
        <v>275</v>
      </c>
      <c r="Z14" s="56">
        <v>327.5</v>
      </c>
      <c r="AA14" s="56">
        <v>345</v>
      </c>
      <c r="AB14" s="3"/>
      <c r="AC14" s="3">
        <f>Y14</f>
        <v>275</v>
      </c>
      <c r="AD14" s="29">
        <f>AC14*J14</f>
        <v>152.23999999999998</v>
      </c>
      <c r="AE14" s="3">
        <f>AC14+W14</f>
        <v>962.5</v>
      </c>
      <c r="AF14" s="29">
        <f>AE14*J14</f>
        <v>532.84</v>
      </c>
      <c r="AG14" s="94">
        <v>2</v>
      </c>
    </row>
    <row r="15" spans="4:33" ht="12.75">
      <c r="D15" s="93" t="s">
        <v>1230</v>
      </c>
      <c r="E15" s="3" t="s">
        <v>1231</v>
      </c>
      <c r="F15" s="3" t="s">
        <v>84</v>
      </c>
      <c r="G15" s="1">
        <v>31248</v>
      </c>
      <c r="H15" s="3"/>
      <c r="I15" s="2">
        <v>141.6</v>
      </c>
      <c r="J15" s="29">
        <v>0.5017</v>
      </c>
      <c r="K15" s="3">
        <v>400</v>
      </c>
      <c r="L15" s="14">
        <v>430</v>
      </c>
      <c r="M15" s="179">
        <v>450</v>
      </c>
      <c r="N15" s="3"/>
      <c r="O15" s="28">
        <v>0</v>
      </c>
      <c r="P15" s="29">
        <f>O15*J15</f>
        <v>0</v>
      </c>
      <c r="Q15" s="60">
        <v>300</v>
      </c>
      <c r="R15" s="60">
        <v>300</v>
      </c>
      <c r="S15" s="60">
        <v>300</v>
      </c>
      <c r="T15" s="3"/>
      <c r="U15" s="28">
        <v>0</v>
      </c>
      <c r="V15" s="29">
        <f>U15*J15</f>
        <v>0</v>
      </c>
      <c r="W15" s="3">
        <f>U15+O15</f>
        <v>0</v>
      </c>
      <c r="X15" s="29">
        <f>W15*J15</f>
        <v>0</v>
      </c>
      <c r="Y15" s="60">
        <v>325</v>
      </c>
      <c r="Z15" s="60">
        <v>0</v>
      </c>
      <c r="AA15" s="60">
        <v>0</v>
      </c>
      <c r="AB15" s="3"/>
      <c r="AC15" s="28">
        <v>0</v>
      </c>
      <c r="AD15" s="29">
        <f>AC15*J15</f>
        <v>0</v>
      </c>
      <c r="AE15" s="3">
        <f>AC15+W15</f>
        <v>0</v>
      </c>
      <c r="AF15" s="29">
        <f>AE15*J15</f>
        <v>0</v>
      </c>
      <c r="AG15" s="94"/>
    </row>
    <row r="16" spans="4:33" ht="12.75">
      <c r="D16" s="93" t="s">
        <v>1232</v>
      </c>
      <c r="E16" s="3" t="s">
        <v>89</v>
      </c>
      <c r="F16" s="3" t="s">
        <v>84</v>
      </c>
      <c r="G16" s="1">
        <v>26636</v>
      </c>
      <c r="H16" s="3"/>
      <c r="I16" s="2">
        <v>75</v>
      </c>
      <c r="J16" s="29">
        <v>0.6645</v>
      </c>
      <c r="K16" s="60">
        <v>300</v>
      </c>
      <c r="L16" s="60">
        <v>300</v>
      </c>
      <c r="M16" s="60">
        <v>300</v>
      </c>
      <c r="N16" s="3"/>
      <c r="O16" s="28">
        <v>0</v>
      </c>
      <c r="P16" s="29">
        <f>O16*J16</f>
        <v>0</v>
      </c>
      <c r="Q16" s="60">
        <v>190</v>
      </c>
      <c r="R16" s="60">
        <v>0</v>
      </c>
      <c r="S16" s="60">
        <v>0</v>
      </c>
      <c r="T16" s="3"/>
      <c r="U16" s="28">
        <v>0</v>
      </c>
      <c r="V16" s="29">
        <f>U16*J16</f>
        <v>0</v>
      </c>
      <c r="W16" s="3">
        <f>U16+O16</f>
        <v>0</v>
      </c>
      <c r="X16" s="29">
        <f>W16*J16</f>
        <v>0</v>
      </c>
      <c r="Y16" s="60">
        <v>250</v>
      </c>
      <c r="Z16" s="60">
        <v>0</v>
      </c>
      <c r="AA16" s="60">
        <v>0</v>
      </c>
      <c r="AB16" s="3"/>
      <c r="AC16" s="28">
        <v>0</v>
      </c>
      <c r="AD16" s="29">
        <f>AC16*J16</f>
        <v>0</v>
      </c>
      <c r="AE16" s="3">
        <f>AC16+W16</f>
        <v>0</v>
      </c>
      <c r="AF16" s="29">
        <f>AE16*J16</f>
        <v>0</v>
      </c>
      <c r="AG16" s="94"/>
    </row>
    <row r="17" spans="4:33" ht="13.5" thickBot="1">
      <c r="D17" s="99" t="s">
        <v>1132</v>
      </c>
      <c r="E17" s="100" t="s">
        <v>1233</v>
      </c>
      <c r="F17" s="100" t="s">
        <v>84</v>
      </c>
      <c r="G17" s="101">
        <v>26683</v>
      </c>
      <c r="H17" s="100"/>
      <c r="I17" s="102">
        <v>77.5</v>
      </c>
      <c r="J17" s="103">
        <v>0.6479</v>
      </c>
      <c r="K17" s="176">
        <v>320</v>
      </c>
      <c r="L17" s="176">
        <v>320</v>
      </c>
      <c r="M17" s="176">
        <v>320</v>
      </c>
      <c r="N17" s="100"/>
      <c r="O17" s="106">
        <v>0</v>
      </c>
      <c r="P17" s="103">
        <f>O17*J17</f>
        <v>0</v>
      </c>
      <c r="Q17" s="176">
        <v>220</v>
      </c>
      <c r="R17" s="176">
        <v>0</v>
      </c>
      <c r="S17" s="176">
        <v>0</v>
      </c>
      <c r="T17" s="100"/>
      <c r="U17" s="106">
        <v>0</v>
      </c>
      <c r="V17" s="103">
        <f>U17*J17</f>
        <v>0</v>
      </c>
      <c r="W17" s="100">
        <f>U17+O17</f>
        <v>0</v>
      </c>
      <c r="X17" s="103">
        <f>W17*J17</f>
        <v>0</v>
      </c>
      <c r="Y17" s="176">
        <v>270</v>
      </c>
      <c r="Z17" s="176">
        <v>0</v>
      </c>
      <c r="AA17" s="176">
        <v>0</v>
      </c>
      <c r="AB17" s="100"/>
      <c r="AC17" s="106">
        <v>0</v>
      </c>
      <c r="AD17" s="103">
        <f>AC17*J17</f>
        <v>0</v>
      </c>
      <c r="AE17" s="100">
        <f>AC17+W17</f>
        <v>0</v>
      </c>
      <c r="AF17" s="103">
        <f>AE17*J17</f>
        <v>0</v>
      </c>
      <c r="AG17" s="107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D1">
      <selection activeCell="D16" sqref="A16:IV16"/>
    </sheetView>
  </sheetViews>
  <sheetFormatPr defaultColWidth="9.00390625" defaultRowHeight="12.75"/>
  <cols>
    <col min="1" max="2" width="6.125" style="9" hidden="1" customWidth="1"/>
    <col min="3" max="3" width="6.00390625" style="9" hidden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hidden="1" customWidth="1"/>
    <col min="9" max="9" width="7.75390625" style="10" bestFit="1" customWidth="1"/>
    <col min="10" max="10" width="8.375" style="23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3" customWidth="1"/>
    <col min="17" max="17" width="21.375" style="9" bestFit="1" customWidth="1"/>
    <col min="18" max="16384" width="9.125" style="9" customWidth="1"/>
  </cols>
  <sheetData>
    <row r="1" spans="4:15" ht="20.25">
      <c r="D1" s="5"/>
      <c r="F1" s="5" t="s">
        <v>1234</v>
      </c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5</v>
      </c>
      <c r="L3" s="183"/>
      <c r="M3" s="183"/>
      <c r="N3" s="183"/>
      <c r="O3" s="183"/>
      <c r="P3" s="183"/>
      <c r="Q3" s="184" t="s">
        <v>9</v>
      </c>
    </row>
    <row r="4" spans="1:17" s="11" customFormat="1" ht="12" thickBot="1">
      <c r="A4" s="193"/>
      <c r="B4" s="187"/>
      <c r="C4" s="187"/>
      <c r="D4" s="195"/>
      <c r="E4" s="195"/>
      <c r="F4" s="195"/>
      <c r="G4" s="195"/>
      <c r="H4" s="195"/>
      <c r="I4" s="197"/>
      <c r="J4" s="198"/>
      <c r="K4" s="26">
        <v>1</v>
      </c>
      <c r="L4" s="26">
        <v>2</v>
      </c>
      <c r="M4" s="26">
        <v>3</v>
      </c>
      <c r="N4" s="26">
        <v>4</v>
      </c>
      <c r="O4" s="26" t="s">
        <v>6</v>
      </c>
      <c r="P4" s="27" t="s">
        <v>0</v>
      </c>
      <c r="Q4" s="196"/>
    </row>
    <row r="5" spans="1:17" s="43" customFormat="1" ht="15.75">
      <c r="A5" s="95"/>
      <c r="B5" s="44"/>
      <c r="C5" s="169"/>
      <c r="D5" s="171"/>
      <c r="E5" s="89" t="s">
        <v>1235</v>
      </c>
      <c r="F5" s="89"/>
      <c r="G5" s="172"/>
      <c r="H5" s="89"/>
      <c r="I5" s="173"/>
      <c r="J5" s="91"/>
      <c r="K5" s="89"/>
      <c r="L5" s="89"/>
      <c r="M5" s="89"/>
      <c r="N5" s="89"/>
      <c r="O5" s="89"/>
      <c r="P5" s="91"/>
      <c r="Q5" s="175"/>
    </row>
    <row r="6" spans="1:17" ht="12.75">
      <c r="A6" s="93"/>
      <c r="B6" s="3"/>
      <c r="C6" s="145"/>
      <c r="D6" s="93" t="s">
        <v>1238</v>
      </c>
      <c r="E6" s="3" t="s">
        <v>1239</v>
      </c>
      <c r="F6" s="3" t="s">
        <v>84</v>
      </c>
      <c r="G6" s="1">
        <v>24766</v>
      </c>
      <c r="H6" s="3"/>
      <c r="I6" s="2">
        <v>143.8</v>
      </c>
      <c r="J6" s="29">
        <v>0.4993</v>
      </c>
      <c r="K6" s="56">
        <v>250</v>
      </c>
      <c r="L6" s="56">
        <v>255</v>
      </c>
      <c r="M6" s="3">
        <v>255</v>
      </c>
      <c r="N6" s="3"/>
      <c r="O6" s="28">
        <f>M6</f>
        <v>255</v>
      </c>
      <c r="P6" s="29">
        <f>O6*J6</f>
        <v>127.3215</v>
      </c>
      <c r="Q6" s="94">
        <v>1</v>
      </c>
    </row>
    <row r="7" spans="1:17" ht="12.75">
      <c r="A7" s="93"/>
      <c r="B7" s="3"/>
      <c r="C7" s="145"/>
      <c r="D7" s="93" t="s">
        <v>1183</v>
      </c>
      <c r="E7" s="3" t="s">
        <v>1167</v>
      </c>
      <c r="F7" s="3" t="s">
        <v>84</v>
      </c>
      <c r="G7" s="1">
        <v>28665</v>
      </c>
      <c r="H7" s="3"/>
      <c r="I7" s="2">
        <v>110</v>
      </c>
      <c r="J7" s="29">
        <v>0.5365</v>
      </c>
      <c r="K7" s="3">
        <v>230</v>
      </c>
      <c r="L7" s="56">
        <v>235</v>
      </c>
      <c r="M7" s="56">
        <v>235</v>
      </c>
      <c r="N7" s="3"/>
      <c r="O7" s="28">
        <f>K7</f>
        <v>230</v>
      </c>
      <c r="P7" s="29">
        <f>O7*J7</f>
        <v>123.395</v>
      </c>
      <c r="Q7" s="94">
        <v>2</v>
      </c>
    </row>
    <row r="8" spans="1:17" ht="12.75">
      <c r="A8" s="93"/>
      <c r="B8" s="3"/>
      <c r="C8" s="145"/>
      <c r="D8" s="93" t="s">
        <v>1236</v>
      </c>
      <c r="E8" s="3" t="s">
        <v>1237</v>
      </c>
      <c r="F8" s="3" t="s">
        <v>84</v>
      </c>
      <c r="G8" s="1">
        <v>30612</v>
      </c>
      <c r="H8" s="3"/>
      <c r="I8" s="2">
        <v>127.2</v>
      </c>
      <c r="J8" s="29">
        <v>0.5184</v>
      </c>
      <c r="K8" s="56">
        <v>240</v>
      </c>
      <c r="L8" s="56">
        <v>240</v>
      </c>
      <c r="M8" s="56">
        <v>240</v>
      </c>
      <c r="N8" s="3"/>
      <c r="O8" s="28">
        <v>0</v>
      </c>
      <c r="P8" s="29">
        <f>O8*J8</f>
        <v>0</v>
      </c>
      <c r="Q8" s="94"/>
    </row>
    <row r="9" spans="1:17" s="43" customFormat="1" ht="15.75">
      <c r="A9" s="95"/>
      <c r="B9" s="44"/>
      <c r="C9" s="169"/>
      <c r="D9" s="95"/>
      <c r="E9" s="44" t="s">
        <v>1240</v>
      </c>
      <c r="F9" s="44"/>
      <c r="G9" s="72"/>
      <c r="H9" s="44"/>
      <c r="I9" s="73"/>
      <c r="J9" s="65"/>
      <c r="K9" s="44"/>
      <c r="L9" s="44"/>
      <c r="M9" s="44"/>
      <c r="N9" s="44"/>
      <c r="O9" s="44"/>
      <c r="P9" s="65"/>
      <c r="Q9" s="96"/>
    </row>
    <row r="10" spans="1:17" ht="12.75">
      <c r="A10" s="93"/>
      <c r="B10" s="3"/>
      <c r="C10" s="145"/>
      <c r="D10" s="93" t="s">
        <v>1241</v>
      </c>
      <c r="E10" s="3" t="s">
        <v>1242</v>
      </c>
      <c r="F10" s="177" t="s">
        <v>1207</v>
      </c>
      <c r="G10" s="1">
        <v>26081</v>
      </c>
      <c r="H10" s="3"/>
      <c r="I10" s="2">
        <v>143</v>
      </c>
      <c r="J10" s="29">
        <v>0.5002</v>
      </c>
      <c r="K10" s="3">
        <v>400</v>
      </c>
      <c r="L10" s="3">
        <v>415</v>
      </c>
      <c r="M10" s="56">
        <v>475</v>
      </c>
      <c r="N10" s="56">
        <v>500</v>
      </c>
      <c r="O10" s="28">
        <f>L10</f>
        <v>415</v>
      </c>
      <c r="P10" s="29">
        <f aca="true" t="shared" si="0" ref="P10:P18">O10*J10</f>
        <v>207.583</v>
      </c>
      <c r="Q10" s="94">
        <v>1</v>
      </c>
    </row>
    <row r="11" spans="1:17" ht="12.75">
      <c r="A11" s="93"/>
      <c r="B11" s="3"/>
      <c r="C11" s="145"/>
      <c r="D11" s="93" t="s">
        <v>1248</v>
      </c>
      <c r="E11" s="3" t="s">
        <v>1113</v>
      </c>
      <c r="F11" s="3" t="s">
        <v>84</v>
      </c>
      <c r="G11" s="1">
        <v>31778</v>
      </c>
      <c r="H11" s="3"/>
      <c r="I11" s="2">
        <v>94</v>
      </c>
      <c r="J11" s="29">
        <v>0.571</v>
      </c>
      <c r="K11" s="3">
        <v>320</v>
      </c>
      <c r="L11" s="3">
        <v>330</v>
      </c>
      <c r="M11" s="3">
        <v>340</v>
      </c>
      <c r="N11" s="177">
        <v>342.5</v>
      </c>
      <c r="O11" s="28">
        <f>M11</f>
        <v>340</v>
      </c>
      <c r="P11" s="29">
        <f t="shared" si="0"/>
        <v>194.14</v>
      </c>
      <c r="Q11" s="94">
        <v>2</v>
      </c>
    </row>
    <row r="12" spans="1:17" ht="12.75">
      <c r="A12" s="93"/>
      <c r="B12" s="3"/>
      <c r="C12" s="145"/>
      <c r="D12" s="93" t="s">
        <v>1243</v>
      </c>
      <c r="E12" s="3" t="s">
        <v>1244</v>
      </c>
      <c r="F12" s="3" t="s">
        <v>84</v>
      </c>
      <c r="G12" s="1">
        <v>28531</v>
      </c>
      <c r="H12" s="3"/>
      <c r="I12" s="2">
        <v>90</v>
      </c>
      <c r="J12" s="29">
        <v>0.5853</v>
      </c>
      <c r="K12" s="3">
        <v>310</v>
      </c>
      <c r="L12" s="3">
        <v>320</v>
      </c>
      <c r="M12" s="177">
        <v>327.5</v>
      </c>
      <c r="N12" s="3"/>
      <c r="O12" s="28">
        <f>M12</f>
        <v>327.5</v>
      </c>
      <c r="P12" s="29">
        <f t="shared" si="0"/>
        <v>191.68575</v>
      </c>
      <c r="Q12" s="94">
        <v>3</v>
      </c>
    </row>
    <row r="13" spans="1:17" ht="12.75">
      <c r="A13" s="93"/>
      <c r="B13" s="3"/>
      <c r="C13" s="145"/>
      <c r="D13" s="93" t="s">
        <v>1245</v>
      </c>
      <c r="E13" s="3" t="s">
        <v>1246</v>
      </c>
      <c r="F13" s="3" t="s">
        <v>84</v>
      </c>
      <c r="G13" s="1">
        <v>33798</v>
      </c>
      <c r="H13" s="3"/>
      <c r="I13" s="2">
        <v>110</v>
      </c>
      <c r="J13" s="29">
        <v>0.5365</v>
      </c>
      <c r="K13" s="56">
        <v>320</v>
      </c>
      <c r="L13" s="3">
        <v>320</v>
      </c>
      <c r="M13" s="56">
        <v>332.5</v>
      </c>
      <c r="N13" s="56">
        <v>333</v>
      </c>
      <c r="O13" s="28">
        <f>L13</f>
        <v>320</v>
      </c>
      <c r="P13" s="29">
        <f t="shared" si="0"/>
        <v>171.68</v>
      </c>
      <c r="Q13" s="94"/>
    </row>
    <row r="14" spans="1:17" ht="12.75">
      <c r="A14" s="93"/>
      <c r="B14" s="3"/>
      <c r="C14" s="145"/>
      <c r="D14" s="93" t="s">
        <v>1198</v>
      </c>
      <c r="E14" s="3" t="s">
        <v>90</v>
      </c>
      <c r="F14" s="3" t="s">
        <v>84</v>
      </c>
      <c r="G14" s="1">
        <v>29590</v>
      </c>
      <c r="H14" s="3"/>
      <c r="I14" s="2">
        <v>127.1</v>
      </c>
      <c r="J14" s="29">
        <v>0.5185</v>
      </c>
      <c r="K14" s="3">
        <v>330</v>
      </c>
      <c r="L14" s="56">
        <v>355</v>
      </c>
      <c r="M14" s="56">
        <v>375</v>
      </c>
      <c r="N14" s="3"/>
      <c r="O14" s="28">
        <f>K14</f>
        <v>330</v>
      </c>
      <c r="P14" s="29">
        <f t="shared" si="0"/>
        <v>171.105</v>
      </c>
      <c r="Q14" s="94"/>
    </row>
    <row r="15" spans="1:17" ht="12.75">
      <c r="A15" s="93"/>
      <c r="B15" s="3"/>
      <c r="C15" s="145"/>
      <c r="D15" s="93" t="s">
        <v>1247</v>
      </c>
      <c r="E15" s="3" t="s">
        <v>1117</v>
      </c>
      <c r="F15" s="3" t="s">
        <v>84</v>
      </c>
      <c r="G15" s="1">
        <v>22595</v>
      </c>
      <c r="H15" s="3"/>
      <c r="I15" s="2">
        <v>109.6</v>
      </c>
      <c r="J15" s="29">
        <v>0.537</v>
      </c>
      <c r="K15" s="3">
        <v>310</v>
      </c>
      <c r="L15" s="56">
        <v>325</v>
      </c>
      <c r="M15" s="56">
        <v>0</v>
      </c>
      <c r="N15" s="3"/>
      <c r="O15" s="28">
        <f>K15</f>
        <v>310</v>
      </c>
      <c r="P15" s="29">
        <f t="shared" si="0"/>
        <v>166.47</v>
      </c>
      <c r="Q15" s="94"/>
    </row>
    <row r="16" spans="1:17" s="43" customFormat="1" ht="15.75">
      <c r="A16" s="93"/>
      <c r="B16" s="3"/>
      <c r="C16" s="145"/>
      <c r="D16" s="93" t="s">
        <v>1187</v>
      </c>
      <c r="E16" s="3" t="s">
        <v>1188</v>
      </c>
      <c r="F16" s="3" t="s">
        <v>84</v>
      </c>
      <c r="G16" s="1">
        <v>25678</v>
      </c>
      <c r="H16" s="3"/>
      <c r="I16" s="2">
        <v>114.9</v>
      </c>
      <c r="J16" s="29">
        <v>0.5315</v>
      </c>
      <c r="K16" s="3">
        <v>300</v>
      </c>
      <c r="L16" s="56">
        <v>310</v>
      </c>
      <c r="M16" s="56">
        <v>0</v>
      </c>
      <c r="N16" s="3"/>
      <c r="O16" s="28">
        <f>K16</f>
        <v>300</v>
      </c>
      <c r="P16" s="29">
        <f t="shared" si="0"/>
        <v>159.45</v>
      </c>
      <c r="Q16" s="94"/>
    </row>
    <row r="17" spans="1:17" ht="12.75">
      <c r="A17" s="93"/>
      <c r="B17" s="3"/>
      <c r="C17" s="145"/>
      <c r="D17" s="93" t="s">
        <v>1193</v>
      </c>
      <c r="E17" s="3" t="s">
        <v>64</v>
      </c>
      <c r="F17" s="3" t="s">
        <v>84</v>
      </c>
      <c r="G17" s="1">
        <v>31802</v>
      </c>
      <c r="H17" s="3"/>
      <c r="I17" s="2">
        <v>121.75</v>
      </c>
      <c r="J17" s="29">
        <v>0.5251</v>
      </c>
      <c r="K17" s="56">
        <v>390</v>
      </c>
      <c r="L17" s="56">
        <v>390</v>
      </c>
      <c r="M17" s="56">
        <v>390</v>
      </c>
      <c r="N17" s="3"/>
      <c r="O17" s="28">
        <v>0</v>
      </c>
      <c r="P17" s="29">
        <f t="shared" si="0"/>
        <v>0</v>
      </c>
      <c r="Q17" s="94"/>
    </row>
    <row r="18" spans="1:17" ht="13.5" thickBot="1">
      <c r="A18" s="93"/>
      <c r="B18" s="3"/>
      <c r="C18" s="145"/>
      <c r="D18" s="99" t="s">
        <v>310</v>
      </c>
      <c r="E18" s="100" t="s">
        <v>1244</v>
      </c>
      <c r="F18" s="100" t="s">
        <v>84</v>
      </c>
      <c r="G18" s="101">
        <v>26951</v>
      </c>
      <c r="H18" s="100"/>
      <c r="I18" s="102">
        <v>119.4</v>
      </c>
      <c r="J18" s="103">
        <v>0.5275</v>
      </c>
      <c r="K18" s="118">
        <v>300</v>
      </c>
      <c r="L18" s="118">
        <v>300</v>
      </c>
      <c r="M18" s="118">
        <v>0</v>
      </c>
      <c r="N18" s="100"/>
      <c r="O18" s="106">
        <v>0</v>
      </c>
      <c r="P18" s="103">
        <f t="shared" si="0"/>
        <v>0</v>
      </c>
      <c r="Q18" s="107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7"/>
  <sheetViews>
    <sheetView zoomScale="75" zoomScaleNormal="75" zoomScalePageLayoutView="0" workbookViewId="0" topLeftCell="A46">
      <selection activeCell="E64" sqref="E6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4:15" ht="20.25">
      <c r="D1" s="5" t="s">
        <v>209</v>
      </c>
      <c r="E1" s="5"/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5</v>
      </c>
      <c r="L3" s="183"/>
      <c r="M3" s="183"/>
      <c r="N3" s="183"/>
      <c r="O3" s="183"/>
      <c r="P3" s="183"/>
      <c r="Q3" s="184" t="s">
        <v>9</v>
      </c>
    </row>
    <row r="4" spans="1:17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2">
        <v>2</v>
      </c>
      <c r="M4" s="82">
        <v>3</v>
      </c>
      <c r="N4" s="82">
        <v>4</v>
      </c>
      <c r="O4" s="113" t="s">
        <v>6</v>
      </c>
      <c r="P4" s="84" t="s">
        <v>0</v>
      </c>
      <c r="Q4" s="185"/>
    </row>
    <row r="5" spans="1:17" s="43" customFormat="1" ht="15.75">
      <c r="A5" s="85"/>
      <c r="B5" s="86"/>
      <c r="C5" s="86"/>
      <c r="D5" s="86" t="s">
        <v>217</v>
      </c>
      <c r="E5" s="86"/>
      <c r="F5" s="86"/>
      <c r="G5" s="86"/>
      <c r="H5" s="86"/>
      <c r="I5" s="87"/>
      <c r="J5" s="88"/>
      <c r="K5" s="89"/>
      <c r="L5" s="89"/>
      <c r="M5" s="89"/>
      <c r="N5" s="89"/>
      <c r="O5" s="108"/>
      <c r="P5" s="91"/>
      <c r="Q5" s="92"/>
    </row>
    <row r="6" spans="1:17" ht="12.75">
      <c r="A6" s="93">
        <v>12</v>
      </c>
      <c r="B6" s="3">
        <v>1</v>
      </c>
      <c r="C6" s="3">
        <v>44</v>
      </c>
      <c r="D6" s="3" t="s">
        <v>134</v>
      </c>
      <c r="E6" s="3" t="s">
        <v>89</v>
      </c>
      <c r="F6" s="3" t="s">
        <v>135</v>
      </c>
      <c r="G6" s="1">
        <v>35541</v>
      </c>
      <c r="H6" s="3" t="s">
        <v>72</v>
      </c>
      <c r="I6" s="2">
        <v>38.7</v>
      </c>
      <c r="J6" s="29">
        <v>1.349</v>
      </c>
      <c r="K6" s="3">
        <v>20</v>
      </c>
      <c r="L6" s="3">
        <v>25</v>
      </c>
      <c r="M6" s="55">
        <v>30</v>
      </c>
      <c r="N6" s="3"/>
      <c r="O6" s="3">
        <v>25</v>
      </c>
      <c r="P6" s="29">
        <f aca="true" t="shared" si="0" ref="P6:P67">O6*J6</f>
        <v>33.725</v>
      </c>
      <c r="Q6" s="94"/>
    </row>
    <row r="7" spans="1:17" ht="12.75">
      <c r="A7" s="93">
        <v>12</v>
      </c>
      <c r="B7" s="3">
        <v>1</v>
      </c>
      <c r="C7" s="3">
        <v>52</v>
      </c>
      <c r="D7" s="3" t="s">
        <v>136</v>
      </c>
      <c r="E7" s="3" t="s">
        <v>88</v>
      </c>
      <c r="F7" s="3" t="s">
        <v>135</v>
      </c>
      <c r="G7" s="1">
        <v>26187</v>
      </c>
      <c r="H7" s="3" t="s">
        <v>29</v>
      </c>
      <c r="I7" s="2">
        <v>51.45</v>
      </c>
      <c r="J7" s="29">
        <v>0.9858</v>
      </c>
      <c r="K7" s="3">
        <v>27.5</v>
      </c>
      <c r="L7" s="55">
        <v>32.5</v>
      </c>
      <c r="M7" s="55">
        <v>32.5</v>
      </c>
      <c r="N7" s="3"/>
      <c r="O7" s="3">
        <v>27.5</v>
      </c>
      <c r="P7" s="29">
        <f t="shared" si="0"/>
        <v>27.1095</v>
      </c>
      <c r="Q7" s="94"/>
    </row>
    <row r="8" spans="1:17" ht="12.75">
      <c r="A8" s="93">
        <v>12</v>
      </c>
      <c r="B8" s="3">
        <v>1</v>
      </c>
      <c r="C8" s="3">
        <v>60</v>
      </c>
      <c r="D8" s="3" t="s">
        <v>137</v>
      </c>
      <c r="E8" s="3" t="s">
        <v>138</v>
      </c>
      <c r="F8" s="3" t="s">
        <v>135</v>
      </c>
      <c r="G8" s="1">
        <v>27887</v>
      </c>
      <c r="H8" s="3" t="s">
        <v>20</v>
      </c>
      <c r="I8" s="2">
        <v>59.25</v>
      </c>
      <c r="J8" s="29">
        <v>0.8695</v>
      </c>
      <c r="K8" s="8">
        <v>55</v>
      </c>
      <c r="L8" s="3">
        <v>60</v>
      </c>
      <c r="M8" s="55">
        <v>80</v>
      </c>
      <c r="N8" s="3"/>
      <c r="O8" s="3">
        <v>60</v>
      </c>
      <c r="P8" s="29">
        <f t="shared" si="0"/>
        <v>52.17</v>
      </c>
      <c r="Q8" s="94"/>
    </row>
    <row r="9" spans="1:17" ht="12.75">
      <c r="A9" s="93">
        <v>12</v>
      </c>
      <c r="B9" s="3">
        <v>1</v>
      </c>
      <c r="C9" s="3">
        <v>67.5</v>
      </c>
      <c r="D9" s="3" t="s">
        <v>139</v>
      </c>
      <c r="E9" s="3" t="s">
        <v>138</v>
      </c>
      <c r="F9" s="3" t="s">
        <v>135</v>
      </c>
      <c r="G9" s="1">
        <v>31340</v>
      </c>
      <c r="H9" s="3" t="s">
        <v>20</v>
      </c>
      <c r="I9" s="2">
        <v>64.5</v>
      </c>
      <c r="J9" s="29">
        <v>0.8095</v>
      </c>
      <c r="K9" s="8">
        <v>45</v>
      </c>
      <c r="L9" s="8">
        <v>50</v>
      </c>
      <c r="M9" s="55">
        <v>55</v>
      </c>
      <c r="N9" s="3"/>
      <c r="O9" s="3">
        <v>50</v>
      </c>
      <c r="P9" s="29">
        <f t="shared" si="0"/>
        <v>40.475</v>
      </c>
      <c r="Q9" s="94"/>
    </row>
    <row r="10" spans="1:17" ht="12.75">
      <c r="A10" s="93">
        <v>12</v>
      </c>
      <c r="B10" s="3">
        <v>1</v>
      </c>
      <c r="C10" s="8">
        <v>75</v>
      </c>
      <c r="D10" s="3" t="s">
        <v>140</v>
      </c>
      <c r="E10" s="3" t="s">
        <v>88</v>
      </c>
      <c r="F10" s="3" t="s">
        <v>135</v>
      </c>
      <c r="G10" s="1">
        <v>32018</v>
      </c>
      <c r="H10" s="3" t="s">
        <v>20</v>
      </c>
      <c r="I10" s="2">
        <v>70.15</v>
      </c>
      <c r="J10" s="29">
        <v>0.7569</v>
      </c>
      <c r="K10" s="8">
        <v>40</v>
      </c>
      <c r="L10" s="55">
        <v>42.5</v>
      </c>
      <c r="M10" s="55">
        <v>42.5</v>
      </c>
      <c r="N10" s="3"/>
      <c r="O10" s="3">
        <v>40</v>
      </c>
      <c r="P10" s="29">
        <f t="shared" si="0"/>
        <v>30.276</v>
      </c>
      <c r="Q10" s="94"/>
    </row>
    <row r="11" spans="1:17" ht="12.75">
      <c r="A11" s="93">
        <v>12</v>
      </c>
      <c r="B11" s="3">
        <v>1</v>
      </c>
      <c r="C11" s="3">
        <v>82.5</v>
      </c>
      <c r="D11" s="3" t="s">
        <v>141</v>
      </c>
      <c r="E11" s="3" t="s">
        <v>88</v>
      </c>
      <c r="F11" s="3" t="s">
        <v>135</v>
      </c>
      <c r="G11" s="1">
        <v>34911</v>
      </c>
      <c r="H11" s="3" t="s">
        <v>39</v>
      </c>
      <c r="I11" s="2">
        <v>82.4</v>
      </c>
      <c r="J11" s="29">
        <v>0.6737</v>
      </c>
      <c r="K11" s="3">
        <v>45</v>
      </c>
      <c r="L11" s="3">
        <v>47.5</v>
      </c>
      <c r="M11" s="3">
        <v>52.5</v>
      </c>
      <c r="N11" s="3"/>
      <c r="O11" s="3">
        <v>52.5</v>
      </c>
      <c r="P11" s="29">
        <f t="shared" si="0"/>
        <v>35.36925</v>
      </c>
      <c r="Q11" s="94"/>
    </row>
    <row r="12" spans="1:17" ht="12.75">
      <c r="A12" s="93">
        <v>12</v>
      </c>
      <c r="B12" s="3">
        <v>1</v>
      </c>
      <c r="C12" s="3" t="s">
        <v>142</v>
      </c>
      <c r="D12" s="3" t="s">
        <v>143</v>
      </c>
      <c r="E12" s="3" t="s">
        <v>88</v>
      </c>
      <c r="F12" s="3" t="s">
        <v>135</v>
      </c>
      <c r="G12" s="1">
        <v>23887</v>
      </c>
      <c r="H12" s="3" t="s">
        <v>47</v>
      </c>
      <c r="I12" s="2">
        <v>116</v>
      </c>
      <c r="J12" s="29">
        <v>0.6271</v>
      </c>
      <c r="K12" s="8">
        <v>85</v>
      </c>
      <c r="L12" s="3">
        <v>90</v>
      </c>
      <c r="M12" s="54">
        <v>95</v>
      </c>
      <c r="N12" s="3"/>
      <c r="O12" s="3">
        <v>90</v>
      </c>
      <c r="P12" s="29">
        <f t="shared" si="0"/>
        <v>56.439</v>
      </c>
      <c r="Q12" s="94"/>
    </row>
    <row r="13" spans="1:17" s="43" customFormat="1" ht="15.75">
      <c r="A13" s="95"/>
      <c r="B13" s="44"/>
      <c r="C13" s="44"/>
      <c r="D13" s="44" t="s">
        <v>218</v>
      </c>
      <c r="E13" s="44"/>
      <c r="F13" s="44"/>
      <c r="G13" s="72"/>
      <c r="H13" s="44"/>
      <c r="I13" s="73"/>
      <c r="J13" s="65"/>
      <c r="K13" s="46"/>
      <c r="L13" s="44"/>
      <c r="M13" s="74"/>
      <c r="N13" s="44"/>
      <c r="O13" s="44"/>
      <c r="P13" s="65"/>
      <c r="Q13" s="96"/>
    </row>
    <row r="14" spans="1:17" ht="12" customHeight="1">
      <c r="A14" s="109">
        <v>12</v>
      </c>
      <c r="B14" s="8">
        <v>1</v>
      </c>
      <c r="C14" s="8">
        <v>56</v>
      </c>
      <c r="D14" s="8" t="s">
        <v>144</v>
      </c>
      <c r="E14" s="3" t="s">
        <v>88</v>
      </c>
      <c r="F14" s="3" t="s">
        <v>135</v>
      </c>
      <c r="G14" s="49">
        <v>35799</v>
      </c>
      <c r="H14" s="8" t="s">
        <v>31</v>
      </c>
      <c r="I14" s="50">
        <v>53.9</v>
      </c>
      <c r="J14" s="51">
        <v>1.0591</v>
      </c>
      <c r="K14" s="3">
        <v>40</v>
      </c>
      <c r="L14" s="3">
        <v>45</v>
      </c>
      <c r="M14" s="3">
        <v>50</v>
      </c>
      <c r="N14" s="3"/>
      <c r="O14" s="3">
        <v>50</v>
      </c>
      <c r="P14" s="29">
        <f>O14*J14</f>
        <v>52.955</v>
      </c>
      <c r="Q14" s="94"/>
    </row>
    <row r="15" spans="1:76" ht="12.75">
      <c r="A15" s="93">
        <v>12</v>
      </c>
      <c r="B15" s="3">
        <v>1</v>
      </c>
      <c r="C15" s="3">
        <v>56</v>
      </c>
      <c r="D15" s="3" t="s">
        <v>145</v>
      </c>
      <c r="E15" s="3" t="s">
        <v>146</v>
      </c>
      <c r="F15" s="3" t="s">
        <v>135</v>
      </c>
      <c r="G15" s="1">
        <v>35562</v>
      </c>
      <c r="H15" s="3" t="s">
        <v>72</v>
      </c>
      <c r="I15" s="2">
        <v>54.4</v>
      </c>
      <c r="J15" s="29">
        <v>0.9035</v>
      </c>
      <c r="K15" s="3">
        <v>45</v>
      </c>
      <c r="L15" s="55">
        <v>55</v>
      </c>
      <c r="M15" s="3">
        <v>55</v>
      </c>
      <c r="N15" s="3"/>
      <c r="O15" s="3">
        <v>55</v>
      </c>
      <c r="P15" s="29">
        <f>O15*J15</f>
        <v>49.692499999999995</v>
      </c>
      <c r="Q15" s="94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17" ht="12.75">
      <c r="A16" s="93">
        <v>12</v>
      </c>
      <c r="B16" s="3">
        <v>1</v>
      </c>
      <c r="C16" s="3">
        <v>56</v>
      </c>
      <c r="D16" s="3" t="s">
        <v>147</v>
      </c>
      <c r="E16" s="3" t="s">
        <v>89</v>
      </c>
      <c r="F16" s="3" t="s">
        <v>135</v>
      </c>
      <c r="G16" s="1">
        <v>34836</v>
      </c>
      <c r="H16" s="3" t="s">
        <v>39</v>
      </c>
      <c r="I16" s="2">
        <v>54.15</v>
      </c>
      <c r="J16" s="29">
        <v>0.9628</v>
      </c>
      <c r="K16" s="8">
        <v>75</v>
      </c>
      <c r="L16" s="55">
        <v>82.5</v>
      </c>
      <c r="M16" s="55">
        <v>82.5</v>
      </c>
      <c r="N16" s="3"/>
      <c r="O16" s="3">
        <v>75</v>
      </c>
      <c r="P16" s="29">
        <f>O16*J16</f>
        <v>72.21</v>
      </c>
      <c r="Q16" s="94" t="s">
        <v>148</v>
      </c>
    </row>
    <row r="17" spans="1:17" ht="12.75">
      <c r="A17" s="93">
        <v>12</v>
      </c>
      <c r="B17" s="3">
        <v>1</v>
      </c>
      <c r="C17" s="3">
        <v>56</v>
      </c>
      <c r="D17" s="3" t="s">
        <v>149</v>
      </c>
      <c r="E17" s="3" t="s">
        <v>89</v>
      </c>
      <c r="F17" s="3" t="s">
        <v>135</v>
      </c>
      <c r="G17" s="1">
        <v>33920</v>
      </c>
      <c r="H17" s="3" t="s">
        <v>26</v>
      </c>
      <c r="I17" s="2">
        <v>55.65</v>
      </c>
      <c r="J17" s="29">
        <v>0.9073</v>
      </c>
      <c r="K17" s="15">
        <v>75</v>
      </c>
      <c r="L17" s="3">
        <v>82.5</v>
      </c>
      <c r="M17" s="54">
        <v>87.5</v>
      </c>
      <c r="N17" s="3"/>
      <c r="O17" s="3">
        <v>82.5</v>
      </c>
      <c r="P17" s="29">
        <f t="shared" si="0"/>
        <v>74.85225</v>
      </c>
      <c r="Q17" s="94"/>
    </row>
    <row r="18" spans="1:17" ht="12.75" customHeight="1">
      <c r="A18" s="93">
        <v>5</v>
      </c>
      <c r="B18" s="3">
        <v>2</v>
      </c>
      <c r="C18" s="8">
        <v>56</v>
      </c>
      <c r="D18" s="3" t="s">
        <v>150</v>
      </c>
      <c r="E18" s="3" t="s">
        <v>89</v>
      </c>
      <c r="F18" s="3" t="s">
        <v>135</v>
      </c>
      <c r="G18" s="1">
        <v>34106</v>
      </c>
      <c r="H18" s="3" t="s">
        <v>26</v>
      </c>
      <c r="I18" s="2">
        <v>53.3</v>
      </c>
      <c r="J18" s="29">
        <v>0.9524</v>
      </c>
      <c r="K18" s="3">
        <v>60</v>
      </c>
      <c r="L18" s="3">
        <v>65</v>
      </c>
      <c r="M18" s="8">
        <v>70</v>
      </c>
      <c r="N18" s="8"/>
      <c r="O18" s="3">
        <v>70</v>
      </c>
      <c r="P18" s="29">
        <f t="shared" si="0"/>
        <v>66.668</v>
      </c>
      <c r="Q18" s="94"/>
    </row>
    <row r="19" spans="1:17" ht="12.75">
      <c r="A19" s="93">
        <v>4</v>
      </c>
      <c r="B19" s="3">
        <v>3</v>
      </c>
      <c r="C19" s="3">
        <v>56</v>
      </c>
      <c r="D19" s="3" t="s">
        <v>151</v>
      </c>
      <c r="E19" s="3" t="s">
        <v>89</v>
      </c>
      <c r="F19" s="3" t="s">
        <v>135</v>
      </c>
      <c r="G19" s="1">
        <v>33747</v>
      </c>
      <c r="H19" s="3" t="s">
        <v>26</v>
      </c>
      <c r="I19" s="2">
        <v>52.75</v>
      </c>
      <c r="J19" s="29">
        <v>0.9545</v>
      </c>
      <c r="K19" s="15">
        <v>60</v>
      </c>
      <c r="L19" s="55">
        <v>0</v>
      </c>
      <c r="M19" s="55">
        <v>0</v>
      </c>
      <c r="N19" s="3"/>
      <c r="O19" s="3">
        <v>60</v>
      </c>
      <c r="P19" s="29">
        <f t="shared" si="0"/>
        <v>57.27</v>
      </c>
      <c r="Q19" s="94"/>
    </row>
    <row r="20" spans="1:76" s="40" customFormat="1" ht="12.75">
      <c r="A20" s="93">
        <v>12</v>
      </c>
      <c r="B20" s="3">
        <v>1</v>
      </c>
      <c r="C20" s="3">
        <v>56</v>
      </c>
      <c r="D20" s="3" t="s">
        <v>152</v>
      </c>
      <c r="E20" s="3" t="s">
        <v>214</v>
      </c>
      <c r="F20" s="3" t="s">
        <v>135</v>
      </c>
      <c r="G20" s="1">
        <v>29419</v>
      </c>
      <c r="H20" s="3" t="s">
        <v>20</v>
      </c>
      <c r="I20" s="2">
        <v>55</v>
      </c>
      <c r="J20" s="29">
        <v>0.8924</v>
      </c>
      <c r="K20" s="15">
        <v>65</v>
      </c>
      <c r="L20" s="3">
        <v>75</v>
      </c>
      <c r="M20" s="3">
        <v>80</v>
      </c>
      <c r="N20" s="3"/>
      <c r="O20" s="3">
        <v>80</v>
      </c>
      <c r="P20" s="29">
        <f>O20*J20</f>
        <v>71.392</v>
      </c>
      <c r="Q20" s="9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s="40" customFormat="1" ht="12.75">
      <c r="A21" s="93">
        <v>5</v>
      </c>
      <c r="B21" s="3">
        <v>2</v>
      </c>
      <c r="C21" s="3">
        <v>56</v>
      </c>
      <c r="D21" s="3" t="s">
        <v>153</v>
      </c>
      <c r="E21" s="3" t="s">
        <v>154</v>
      </c>
      <c r="F21" s="3" t="s">
        <v>135</v>
      </c>
      <c r="G21" s="1">
        <v>31552</v>
      </c>
      <c r="H21" s="3" t="s">
        <v>20</v>
      </c>
      <c r="I21" s="2">
        <v>55.2</v>
      </c>
      <c r="J21" s="29">
        <v>0.8888</v>
      </c>
      <c r="K21" s="15">
        <v>70</v>
      </c>
      <c r="L21" s="3">
        <v>75</v>
      </c>
      <c r="M21" s="3">
        <v>80</v>
      </c>
      <c r="N21" s="3"/>
      <c r="O21" s="3">
        <v>80</v>
      </c>
      <c r="P21" s="29">
        <f>O21*J21</f>
        <v>71.104</v>
      </c>
      <c r="Q21" s="94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40" customFormat="1" ht="12.75">
      <c r="A22" s="93">
        <v>12</v>
      </c>
      <c r="B22" s="3">
        <v>1</v>
      </c>
      <c r="C22" s="3">
        <v>60</v>
      </c>
      <c r="D22" s="3" t="s">
        <v>155</v>
      </c>
      <c r="E22" s="3" t="s">
        <v>138</v>
      </c>
      <c r="F22" s="3" t="s">
        <v>135</v>
      </c>
      <c r="G22" s="1">
        <v>29198</v>
      </c>
      <c r="H22" s="3" t="s">
        <v>20</v>
      </c>
      <c r="I22" s="2">
        <v>58.6</v>
      </c>
      <c r="J22" s="29">
        <v>0.833</v>
      </c>
      <c r="K22" s="8">
        <v>80</v>
      </c>
      <c r="L22" s="3">
        <v>90</v>
      </c>
      <c r="M22" s="3">
        <v>95</v>
      </c>
      <c r="N22" s="3"/>
      <c r="O22" s="3">
        <v>95</v>
      </c>
      <c r="P22" s="29">
        <f t="shared" si="0"/>
        <v>79.13499999999999</v>
      </c>
      <c r="Q22" s="94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40" customFormat="1" ht="12.75">
      <c r="A23" s="93">
        <v>5</v>
      </c>
      <c r="B23" s="3">
        <v>2</v>
      </c>
      <c r="C23" s="3">
        <v>60</v>
      </c>
      <c r="D23" s="3" t="s">
        <v>156</v>
      </c>
      <c r="E23" s="3" t="s">
        <v>89</v>
      </c>
      <c r="F23" s="3" t="s">
        <v>135</v>
      </c>
      <c r="G23" s="1">
        <v>30566</v>
      </c>
      <c r="H23" s="3" t="s">
        <v>20</v>
      </c>
      <c r="I23" s="2">
        <v>58</v>
      </c>
      <c r="J23" s="29">
        <v>0.8422</v>
      </c>
      <c r="K23" s="54">
        <v>85</v>
      </c>
      <c r="L23" s="14">
        <v>85</v>
      </c>
      <c r="M23" s="54">
        <v>87.5</v>
      </c>
      <c r="N23" s="3"/>
      <c r="O23" s="3">
        <v>85</v>
      </c>
      <c r="P23" s="29">
        <f t="shared" si="0"/>
        <v>71.58699999999999</v>
      </c>
      <c r="Q23" s="1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40" customFormat="1" ht="12.75">
      <c r="A24" s="93">
        <v>4</v>
      </c>
      <c r="B24" s="3">
        <v>3</v>
      </c>
      <c r="C24" s="3">
        <v>60</v>
      </c>
      <c r="D24" s="3" t="s">
        <v>157</v>
      </c>
      <c r="E24" s="3" t="s">
        <v>158</v>
      </c>
      <c r="F24" s="3" t="s">
        <v>135</v>
      </c>
      <c r="G24" s="1">
        <v>28235</v>
      </c>
      <c r="H24" s="3" t="s">
        <v>20</v>
      </c>
      <c r="I24" s="2">
        <v>59.1</v>
      </c>
      <c r="J24" s="29">
        <v>0.8257</v>
      </c>
      <c r="K24" s="3">
        <v>72.5</v>
      </c>
      <c r="L24" s="14">
        <v>75</v>
      </c>
      <c r="M24" s="14">
        <v>77.5</v>
      </c>
      <c r="N24" s="3"/>
      <c r="O24" s="3">
        <v>77.5</v>
      </c>
      <c r="P24" s="29">
        <f>O24*J24</f>
        <v>63.991749999999996</v>
      </c>
      <c r="Q24" s="9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17" ht="12.75">
      <c r="A25" s="93">
        <v>3</v>
      </c>
      <c r="B25" s="3">
        <v>4</v>
      </c>
      <c r="C25" s="3">
        <v>60</v>
      </c>
      <c r="D25" s="3" t="s">
        <v>159</v>
      </c>
      <c r="E25" s="3" t="s">
        <v>89</v>
      </c>
      <c r="F25" s="3" t="s">
        <v>135</v>
      </c>
      <c r="G25" s="1">
        <v>31335</v>
      </c>
      <c r="H25" s="3" t="s">
        <v>20</v>
      </c>
      <c r="I25" s="2">
        <v>58.65</v>
      </c>
      <c r="J25" s="29">
        <v>0.8323</v>
      </c>
      <c r="K25" s="8">
        <v>65</v>
      </c>
      <c r="L25" s="3">
        <v>70</v>
      </c>
      <c r="M25" s="3">
        <v>72.5</v>
      </c>
      <c r="N25" s="3"/>
      <c r="O25" s="3">
        <v>72.5</v>
      </c>
      <c r="P25" s="29">
        <f t="shared" si="0"/>
        <v>60.341750000000005</v>
      </c>
      <c r="Q25" s="94"/>
    </row>
    <row r="26" spans="1:17" ht="12.75">
      <c r="A26" s="93">
        <v>2</v>
      </c>
      <c r="B26" s="3">
        <v>5</v>
      </c>
      <c r="C26" s="3">
        <v>60</v>
      </c>
      <c r="D26" s="3" t="s">
        <v>160</v>
      </c>
      <c r="E26" s="3" t="s">
        <v>89</v>
      </c>
      <c r="F26" s="3" t="s">
        <v>135</v>
      </c>
      <c r="G26" s="1">
        <v>29327</v>
      </c>
      <c r="H26" s="3" t="s">
        <v>20</v>
      </c>
      <c r="I26" s="2">
        <v>58</v>
      </c>
      <c r="J26" s="29">
        <v>0.8422</v>
      </c>
      <c r="K26" s="8">
        <v>60</v>
      </c>
      <c r="L26" s="8">
        <v>65</v>
      </c>
      <c r="M26" s="55">
        <v>67.5</v>
      </c>
      <c r="N26" s="3"/>
      <c r="O26" s="3">
        <v>65</v>
      </c>
      <c r="P26" s="29">
        <f t="shared" si="0"/>
        <v>54.742999999999995</v>
      </c>
      <c r="Q26" s="94"/>
    </row>
    <row r="27" spans="1:32" ht="12.75">
      <c r="A27" s="93">
        <v>12</v>
      </c>
      <c r="B27" s="3">
        <v>1</v>
      </c>
      <c r="C27" s="3">
        <v>60</v>
      </c>
      <c r="D27" s="3" t="s">
        <v>161</v>
      </c>
      <c r="E27" s="3" t="s">
        <v>89</v>
      </c>
      <c r="F27" s="3" t="s">
        <v>135</v>
      </c>
      <c r="G27" s="1">
        <v>35235</v>
      </c>
      <c r="H27" s="3" t="s">
        <v>72</v>
      </c>
      <c r="I27" s="2">
        <v>57.95</v>
      </c>
      <c r="J27" s="29">
        <v>0.9104</v>
      </c>
      <c r="K27" s="14">
        <v>35</v>
      </c>
      <c r="L27" s="55">
        <v>37.5</v>
      </c>
      <c r="M27" s="55">
        <v>37.5</v>
      </c>
      <c r="N27" s="3"/>
      <c r="O27" s="3">
        <v>35</v>
      </c>
      <c r="P27" s="29">
        <f t="shared" si="0"/>
        <v>31.864</v>
      </c>
      <c r="Q27" s="94"/>
      <c r="V27" s="17"/>
      <c r="X27" s="17"/>
      <c r="Y27" s="66"/>
      <c r="Z27" s="4"/>
      <c r="AD27" s="17"/>
      <c r="AF27" s="17"/>
    </row>
    <row r="28" spans="1:17" ht="12.75">
      <c r="A28" s="93">
        <v>12</v>
      </c>
      <c r="B28" s="3">
        <v>1</v>
      </c>
      <c r="C28" s="3">
        <v>60</v>
      </c>
      <c r="D28" s="3" t="s">
        <v>162</v>
      </c>
      <c r="E28" s="3" t="s">
        <v>89</v>
      </c>
      <c r="F28" s="3" t="s">
        <v>135</v>
      </c>
      <c r="G28" s="1">
        <v>34481</v>
      </c>
      <c r="H28" s="3" t="s">
        <v>39</v>
      </c>
      <c r="I28" s="2">
        <v>59.8</v>
      </c>
      <c r="J28" s="29">
        <v>0.8482</v>
      </c>
      <c r="K28" s="8">
        <v>60</v>
      </c>
      <c r="L28" s="8">
        <v>65</v>
      </c>
      <c r="M28" s="8">
        <v>70</v>
      </c>
      <c r="N28" s="3"/>
      <c r="O28" s="3">
        <v>70</v>
      </c>
      <c r="P28" s="29">
        <f t="shared" si="0"/>
        <v>59.373999999999995</v>
      </c>
      <c r="Q28" s="94"/>
    </row>
    <row r="29" spans="1:76" s="40" customFormat="1" ht="12.75">
      <c r="A29" s="93">
        <v>5</v>
      </c>
      <c r="B29" s="3">
        <v>2</v>
      </c>
      <c r="C29" s="3">
        <v>60</v>
      </c>
      <c r="D29" s="3" t="s">
        <v>163</v>
      </c>
      <c r="E29" s="3" t="s">
        <v>89</v>
      </c>
      <c r="F29" s="3" t="s">
        <v>135</v>
      </c>
      <c r="G29" s="1">
        <v>34756</v>
      </c>
      <c r="H29" s="3" t="s">
        <v>39</v>
      </c>
      <c r="I29" s="2">
        <v>60</v>
      </c>
      <c r="J29" s="29">
        <v>0.8616</v>
      </c>
      <c r="K29" s="8">
        <v>35</v>
      </c>
      <c r="L29" s="3">
        <v>45</v>
      </c>
      <c r="M29" s="55">
        <v>52.5</v>
      </c>
      <c r="N29" s="3"/>
      <c r="O29" s="3">
        <v>45</v>
      </c>
      <c r="P29" s="29">
        <f t="shared" si="0"/>
        <v>38.772</v>
      </c>
      <c r="Q29" s="94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17" ht="12.75">
      <c r="A30" s="93">
        <v>12</v>
      </c>
      <c r="B30" s="3">
        <v>1</v>
      </c>
      <c r="C30" s="3">
        <v>67.5</v>
      </c>
      <c r="D30" s="3" t="s">
        <v>164</v>
      </c>
      <c r="E30" s="3" t="s">
        <v>215</v>
      </c>
      <c r="F30" s="3" t="s">
        <v>135</v>
      </c>
      <c r="G30" s="1">
        <v>32902</v>
      </c>
      <c r="H30" s="3" t="s">
        <v>26</v>
      </c>
      <c r="I30" s="2">
        <v>64.6</v>
      </c>
      <c r="J30" s="29">
        <v>0.7557</v>
      </c>
      <c r="K30" s="8">
        <v>77.5</v>
      </c>
      <c r="L30" s="3">
        <v>82.5</v>
      </c>
      <c r="M30" s="3">
        <v>87.5</v>
      </c>
      <c r="N30" s="3"/>
      <c r="O30" s="3">
        <v>87.5</v>
      </c>
      <c r="P30" s="29">
        <f t="shared" si="0"/>
        <v>66.12375</v>
      </c>
      <c r="Q30" s="94"/>
    </row>
    <row r="31" spans="1:17" ht="12.75">
      <c r="A31" s="93">
        <v>5</v>
      </c>
      <c r="B31" s="3">
        <v>2</v>
      </c>
      <c r="C31" s="3">
        <v>67.5</v>
      </c>
      <c r="D31" s="3" t="s">
        <v>165</v>
      </c>
      <c r="E31" s="3" t="s">
        <v>89</v>
      </c>
      <c r="F31" s="3" t="s">
        <v>135</v>
      </c>
      <c r="G31" s="1">
        <v>32806</v>
      </c>
      <c r="H31" s="3" t="s">
        <v>26</v>
      </c>
      <c r="I31" s="2">
        <v>67</v>
      </c>
      <c r="J31" s="29">
        <v>0.7307</v>
      </c>
      <c r="K31" s="3">
        <v>60</v>
      </c>
      <c r="L31" s="3">
        <v>65</v>
      </c>
      <c r="M31" s="54">
        <v>67.5</v>
      </c>
      <c r="N31" s="3"/>
      <c r="O31" s="3">
        <v>65</v>
      </c>
      <c r="P31" s="29">
        <f t="shared" si="0"/>
        <v>47.4955</v>
      </c>
      <c r="Q31" s="94"/>
    </row>
    <row r="32" spans="1:17" ht="12.75">
      <c r="A32" s="93">
        <v>12</v>
      </c>
      <c r="B32" s="3">
        <v>1</v>
      </c>
      <c r="C32" s="3">
        <v>67.5</v>
      </c>
      <c r="D32" s="3" t="s">
        <v>166</v>
      </c>
      <c r="E32" s="3" t="s">
        <v>88</v>
      </c>
      <c r="F32" s="3" t="s">
        <v>135</v>
      </c>
      <c r="G32" s="1">
        <v>28764</v>
      </c>
      <c r="H32" s="3" t="s">
        <v>20</v>
      </c>
      <c r="I32" s="2">
        <v>66.2</v>
      </c>
      <c r="J32" s="29">
        <v>0.7387</v>
      </c>
      <c r="K32" s="8">
        <v>110</v>
      </c>
      <c r="L32" s="3">
        <v>115</v>
      </c>
      <c r="M32" s="54">
        <v>122.5</v>
      </c>
      <c r="N32" s="3"/>
      <c r="O32" s="3">
        <v>115</v>
      </c>
      <c r="P32" s="29">
        <f t="shared" si="0"/>
        <v>84.9505</v>
      </c>
      <c r="Q32" s="94" t="s">
        <v>167</v>
      </c>
    </row>
    <row r="33" spans="1:17" ht="12.75">
      <c r="A33" s="93">
        <v>5</v>
      </c>
      <c r="B33" s="3">
        <v>2</v>
      </c>
      <c r="C33" s="3">
        <v>67.5</v>
      </c>
      <c r="D33" s="3" t="s">
        <v>168</v>
      </c>
      <c r="E33" s="3" t="s">
        <v>89</v>
      </c>
      <c r="F33" s="3" t="s">
        <v>135</v>
      </c>
      <c r="G33" s="1">
        <v>31915</v>
      </c>
      <c r="H33" s="3" t="s">
        <v>20</v>
      </c>
      <c r="I33" s="2">
        <v>66.95</v>
      </c>
      <c r="J33" s="29">
        <v>0.7312</v>
      </c>
      <c r="K33" s="8">
        <v>90</v>
      </c>
      <c r="L33" s="54">
        <v>97.5</v>
      </c>
      <c r="M33" s="54">
        <v>97.5</v>
      </c>
      <c r="N33" s="3"/>
      <c r="O33" s="3">
        <f>K33</f>
        <v>90</v>
      </c>
      <c r="P33" s="29">
        <f t="shared" si="0"/>
        <v>65.80799999999999</v>
      </c>
      <c r="Q33" s="94"/>
    </row>
    <row r="34" spans="1:17" ht="12.75">
      <c r="A34" s="93">
        <v>4</v>
      </c>
      <c r="B34" s="3">
        <v>3</v>
      </c>
      <c r="C34" s="3">
        <v>67.5</v>
      </c>
      <c r="D34" s="3" t="s">
        <v>169</v>
      </c>
      <c r="E34" s="3" t="s">
        <v>89</v>
      </c>
      <c r="F34" s="3" t="s">
        <v>135</v>
      </c>
      <c r="G34" s="1">
        <v>32547</v>
      </c>
      <c r="H34" s="3" t="s">
        <v>20</v>
      </c>
      <c r="I34" s="2">
        <v>66.35</v>
      </c>
      <c r="J34" s="29">
        <v>0.7372</v>
      </c>
      <c r="K34" s="54">
        <v>77.5</v>
      </c>
      <c r="L34" s="54">
        <v>77.5</v>
      </c>
      <c r="M34" s="8">
        <v>77.5</v>
      </c>
      <c r="N34" s="3"/>
      <c r="O34" s="3">
        <v>77.5</v>
      </c>
      <c r="P34" s="29">
        <f t="shared" si="0"/>
        <v>57.132999999999996</v>
      </c>
      <c r="Q34" s="94"/>
    </row>
    <row r="35" spans="1:17" ht="12.75">
      <c r="A35" s="93">
        <v>3</v>
      </c>
      <c r="B35" s="3">
        <v>4</v>
      </c>
      <c r="C35" s="8">
        <v>67.5</v>
      </c>
      <c r="D35" s="3" t="s">
        <v>170</v>
      </c>
      <c r="E35" s="3" t="s">
        <v>89</v>
      </c>
      <c r="F35" s="3" t="s">
        <v>135</v>
      </c>
      <c r="G35" s="1">
        <v>31851</v>
      </c>
      <c r="H35" s="3" t="s">
        <v>20</v>
      </c>
      <c r="I35" s="2">
        <v>62.45</v>
      </c>
      <c r="J35" s="29">
        <v>0.7808</v>
      </c>
      <c r="K35" s="8">
        <v>55</v>
      </c>
      <c r="L35" s="8">
        <v>60</v>
      </c>
      <c r="M35" s="8">
        <v>62.5</v>
      </c>
      <c r="N35" s="3"/>
      <c r="O35" s="3">
        <v>62.5</v>
      </c>
      <c r="P35" s="29">
        <f t="shared" si="0"/>
        <v>48.800000000000004</v>
      </c>
      <c r="Q35" s="94"/>
    </row>
    <row r="36" spans="1:17" ht="12.75">
      <c r="A36" s="93">
        <v>0</v>
      </c>
      <c r="B36" s="3" t="s">
        <v>83</v>
      </c>
      <c r="C36" s="3">
        <v>67.5</v>
      </c>
      <c r="D36" s="3" t="s">
        <v>171</v>
      </c>
      <c r="E36" s="3" t="s">
        <v>89</v>
      </c>
      <c r="F36" s="3" t="s">
        <v>135</v>
      </c>
      <c r="G36" s="1">
        <v>32315</v>
      </c>
      <c r="H36" s="3" t="s">
        <v>20</v>
      </c>
      <c r="I36" s="2">
        <v>67</v>
      </c>
      <c r="J36" s="29">
        <v>0.7307</v>
      </c>
      <c r="K36" s="54">
        <v>110</v>
      </c>
      <c r="L36" s="54">
        <v>110</v>
      </c>
      <c r="M36" s="54">
        <v>110</v>
      </c>
      <c r="N36" s="3"/>
      <c r="O36" s="3">
        <v>0</v>
      </c>
      <c r="P36" s="29">
        <f t="shared" si="0"/>
        <v>0</v>
      </c>
      <c r="Q36" s="94"/>
    </row>
    <row r="37" spans="1:17" ht="12.75">
      <c r="A37" s="93">
        <v>12</v>
      </c>
      <c r="B37" s="3">
        <v>1</v>
      </c>
      <c r="C37" s="3">
        <v>67.5</v>
      </c>
      <c r="D37" s="3" t="s">
        <v>172</v>
      </c>
      <c r="E37" s="3" t="s">
        <v>146</v>
      </c>
      <c r="F37" s="3" t="s">
        <v>135</v>
      </c>
      <c r="G37" s="1">
        <v>35363</v>
      </c>
      <c r="H37" s="3" t="s">
        <v>72</v>
      </c>
      <c r="I37" s="2">
        <v>67.5</v>
      </c>
      <c r="J37" s="29">
        <v>0.8202</v>
      </c>
      <c r="K37" s="3">
        <v>70</v>
      </c>
      <c r="L37" s="54">
        <v>80</v>
      </c>
      <c r="M37" s="54">
        <v>80</v>
      </c>
      <c r="N37" s="3"/>
      <c r="O37" s="3">
        <f>K37</f>
        <v>70</v>
      </c>
      <c r="P37" s="29">
        <f t="shared" si="0"/>
        <v>57.414</v>
      </c>
      <c r="Q37" s="94"/>
    </row>
    <row r="38" spans="1:17" ht="12.75">
      <c r="A38" s="93">
        <v>5</v>
      </c>
      <c r="B38" s="3">
        <v>2</v>
      </c>
      <c r="C38" s="3">
        <v>67.5</v>
      </c>
      <c r="D38" s="3" t="s">
        <v>173</v>
      </c>
      <c r="E38" s="3" t="s">
        <v>146</v>
      </c>
      <c r="F38" s="3" t="s">
        <v>135</v>
      </c>
      <c r="G38" s="1">
        <v>35604</v>
      </c>
      <c r="H38" s="3" t="s">
        <v>72</v>
      </c>
      <c r="I38" s="2">
        <v>66.7</v>
      </c>
      <c r="J38" s="29">
        <v>0.8291</v>
      </c>
      <c r="K38" s="3">
        <v>65</v>
      </c>
      <c r="L38" s="54">
        <v>70</v>
      </c>
      <c r="M38" s="54">
        <v>70</v>
      </c>
      <c r="N38" s="3"/>
      <c r="O38" s="3">
        <f>K38</f>
        <v>65</v>
      </c>
      <c r="P38" s="29">
        <f t="shared" si="0"/>
        <v>53.89149999999999</v>
      </c>
      <c r="Q38" s="94"/>
    </row>
    <row r="39" spans="1:17" ht="12.75">
      <c r="A39" s="93">
        <v>4</v>
      </c>
      <c r="B39" s="3">
        <v>3</v>
      </c>
      <c r="C39" s="3">
        <v>67.5</v>
      </c>
      <c r="D39" s="3" t="s">
        <v>174</v>
      </c>
      <c r="E39" s="3" t="s">
        <v>89</v>
      </c>
      <c r="F39" s="3" t="s">
        <v>135</v>
      </c>
      <c r="G39" s="1">
        <v>35702</v>
      </c>
      <c r="H39" s="3" t="s">
        <v>72</v>
      </c>
      <c r="I39" s="2">
        <v>61</v>
      </c>
      <c r="J39" s="29">
        <v>0.9032</v>
      </c>
      <c r="K39" s="8">
        <v>55</v>
      </c>
      <c r="L39" s="3">
        <v>60</v>
      </c>
      <c r="M39" s="54">
        <v>62.5</v>
      </c>
      <c r="N39" s="3"/>
      <c r="O39" s="3">
        <f>L39</f>
        <v>60</v>
      </c>
      <c r="P39" s="29">
        <f t="shared" si="0"/>
        <v>54.192</v>
      </c>
      <c r="Q39" s="94"/>
    </row>
    <row r="40" spans="1:17" ht="12.75">
      <c r="A40" s="93">
        <v>12</v>
      </c>
      <c r="B40" s="3">
        <v>1</v>
      </c>
      <c r="C40" s="3">
        <v>67.5</v>
      </c>
      <c r="D40" s="3" t="s">
        <v>175</v>
      </c>
      <c r="E40" s="3" t="s">
        <v>89</v>
      </c>
      <c r="F40" s="3" t="s">
        <v>135</v>
      </c>
      <c r="G40" s="1">
        <v>34576</v>
      </c>
      <c r="H40" s="3" t="s">
        <v>39</v>
      </c>
      <c r="I40" s="2">
        <v>65.9</v>
      </c>
      <c r="J40" s="29">
        <v>0.7714</v>
      </c>
      <c r="K40" s="3">
        <v>70</v>
      </c>
      <c r="L40" s="3">
        <v>82.5</v>
      </c>
      <c r="M40" s="3">
        <v>0</v>
      </c>
      <c r="N40" s="3"/>
      <c r="O40" s="3">
        <v>82.5</v>
      </c>
      <c r="P40" s="29">
        <f t="shared" si="0"/>
        <v>63.640499999999996</v>
      </c>
      <c r="Q40" s="94" t="s">
        <v>176</v>
      </c>
    </row>
    <row r="41" spans="1:17" ht="12.75">
      <c r="A41" s="93">
        <v>5</v>
      </c>
      <c r="B41" s="3">
        <v>2</v>
      </c>
      <c r="C41" s="3">
        <v>67.5</v>
      </c>
      <c r="D41" s="3" t="s">
        <v>177</v>
      </c>
      <c r="E41" s="3" t="s">
        <v>89</v>
      </c>
      <c r="F41" s="3" t="s">
        <v>135</v>
      </c>
      <c r="G41" s="1">
        <v>34262</v>
      </c>
      <c r="H41" s="3" t="s">
        <v>39</v>
      </c>
      <c r="I41" s="2">
        <v>64.95</v>
      </c>
      <c r="J41" s="29">
        <v>0.782</v>
      </c>
      <c r="K41" s="3">
        <v>60</v>
      </c>
      <c r="L41" s="54">
        <v>65</v>
      </c>
      <c r="M41" s="54">
        <v>65</v>
      </c>
      <c r="N41" s="3"/>
      <c r="O41" s="3">
        <v>60</v>
      </c>
      <c r="P41" s="29">
        <f t="shared" si="0"/>
        <v>46.92</v>
      </c>
      <c r="Q41" s="94"/>
    </row>
    <row r="42" spans="1:17" ht="12.75">
      <c r="A42" s="93">
        <v>12</v>
      </c>
      <c r="B42" s="3">
        <v>1</v>
      </c>
      <c r="C42" s="3">
        <v>75</v>
      </c>
      <c r="D42" s="3" t="s">
        <v>178</v>
      </c>
      <c r="E42" s="3" t="s">
        <v>89</v>
      </c>
      <c r="F42" s="3" t="s">
        <v>135</v>
      </c>
      <c r="G42" s="1">
        <v>32919</v>
      </c>
      <c r="H42" s="3" t="s">
        <v>26</v>
      </c>
      <c r="I42" s="2">
        <v>72.95</v>
      </c>
      <c r="J42" s="29">
        <v>0.6793</v>
      </c>
      <c r="K42" s="15">
        <v>80</v>
      </c>
      <c r="L42" s="3">
        <v>85</v>
      </c>
      <c r="M42" s="3">
        <v>87.5</v>
      </c>
      <c r="N42" s="3"/>
      <c r="O42" s="3">
        <f>M42</f>
        <v>87.5</v>
      </c>
      <c r="P42" s="29">
        <f t="shared" si="0"/>
        <v>59.43875</v>
      </c>
      <c r="Q42" s="94"/>
    </row>
    <row r="43" spans="1:17" ht="12.75">
      <c r="A43" s="93">
        <v>12</v>
      </c>
      <c r="B43" s="3">
        <v>1</v>
      </c>
      <c r="C43" s="3">
        <v>75</v>
      </c>
      <c r="D43" s="3" t="s">
        <v>179</v>
      </c>
      <c r="E43" s="3" t="s">
        <v>89</v>
      </c>
      <c r="F43" s="3" t="s">
        <v>135</v>
      </c>
      <c r="G43" s="1">
        <v>32638</v>
      </c>
      <c r="H43" s="3" t="s">
        <v>20</v>
      </c>
      <c r="I43" s="2">
        <v>68.8</v>
      </c>
      <c r="J43" s="29">
        <v>0.7137</v>
      </c>
      <c r="K43" s="3">
        <v>102.5</v>
      </c>
      <c r="L43" s="54">
        <v>107.5</v>
      </c>
      <c r="M43" s="54">
        <v>107.5</v>
      </c>
      <c r="N43" s="3"/>
      <c r="O43" s="3">
        <v>102.5</v>
      </c>
      <c r="P43" s="29">
        <f t="shared" si="0"/>
        <v>73.15425</v>
      </c>
      <c r="Q43" s="94"/>
    </row>
    <row r="44" spans="1:17" ht="12.75">
      <c r="A44" s="93">
        <v>5</v>
      </c>
      <c r="B44" s="3">
        <v>2</v>
      </c>
      <c r="C44" s="3">
        <v>75</v>
      </c>
      <c r="D44" s="3" t="s">
        <v>180</v>
      </c>
      <c r="E44" s="3" t="s">
        <v>89</v>
      </c>
      <c r="F44" s="3" t="s">
        <v>135</v>
      </c>
      <c r="G44" s="1">
        <v>32734</v>
      </c>
      <c r="H44" s="3" t="s">
        <v>20</v>
      </c>
      <c r="I44" s="2">
        <v>72.15</v>
      </c>
      <c r="J44" s="29">
        <v>0.6855</v>
      </c>
      <c r="K44" s="15">
        <v>90</v>
      </c>
      <c r="L44" s="54">
        <v>97.5</v>
      </c>
      <c r="M44" s="54">
        <v>97.5</v>
      </c>
      <c r="N44" s="3"/>
      <c r="O44" s="3">
        <f>K44</f>
        <v>90</v>
      </c>
      <c r="P44" s="29">
        <f t="shared" si="0"/>
        <v>61.695</v>
      </c>
      <c r="Q44" s="94"/>
    </row>
    <row r="45" spans="1:58" s="3" customFormat="1" ht="12.75">
      <c r="A45" s="93">
        <v>12</v>
      </c>
      <c r="B45" s="3">
        <v>1</v>
      </c>
      <c r="C45" s="3">
        <v>82.5</v>
      </c>
      <c r="D45" s="3" t="s">
        <v>181</v>
      </c>
      <c r="E45" s="3" t="s">
        <v>89</v>
      </c>
      <c r="F45" s="3" t="s">
        <v>135</v>
      </c>
      <c r="G45" s="1">
        <v>32936</v>
      </c>
      <c r="H45" s="3" t="s">
        <v>26</v>
      </c>
      <c r="I45" s="2">
        <v>80.8</v>
      </c>
      <c r="J45" s="29">
        <v>0.6284</v>
      </c>
      <c r="K45" s="8">
        <v>100</v>
      </c>
      <c r="L45" s="3">
        <v>107.5</v>
      </c>
      <c r="M45" s="54">
        <v>112.5</v>
      </c>
      <c r="O45" s="3">
        <f>L45</f>
        <v>107.5</v>
      </c>
      <c r="P45" s="29">
        <f t="shared" si="0"/>
        <v>67.553</v>
      </c>
      <c r="Q45" s="94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30"/>
    </row>
    <row r="46" spans="1:58" s="3" customFormat="1" ht="12.75">
      <c r="A46" s="93">
        <v>12</v>
      </c>
      <c r="B46" s="3">
        <v>1</v>
      </c>
      <c r="C46" s="3">
        <v>82.5</v>
      </c>
      <c r="D46" s="3" t="s">
        <v>182</v>
      </c>
      <c r="E46" s="3" t="s">
        <v>129</v>
      </c>
      <c r="F46" s="3" t="s">
        <v>129</v>
      </c>
      <c r="G46" s="1">
        <v>18892</v>
      </c>
      <c r="H46" s="3" t="s">
        <v>183</v>
      </c>
      <c r="I46" s="2">
        <v>82.5</v>
      </c>
      <c r="J46" s="29">
        <v>1.0869</v>
      </c>
      <c r="K46" s="3">
        <v>0</v>
      </c>
      <c r="L46" s="3">
        <v>50</v>
      </c>
      <c r="M46" s="3">
        <v>60</v>
      </c>
      <c r="O46" s="3">
        <v>60</v>
      </c>
      <c r="P46" s="29">
        <f t="shared" si="0"/>
        <v>65.214</v>
      </c>
      <c r="Q46" s="94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30"/>
    </row>
    <row r="47" spans="1:58" s="3" customFormat="1" ht="12.75" customHeight="1">
      <c r="A47" s="93">
        <v>12</v>
      </c>
      <c r="B47" s="3">
        <v>1</v>
      </c>
      <c r="C47" s="3">
        <v>82.5</v>
      </c>
      <c r="D47" s="3" t="s">
        <v>184</v>
      </c>
      <c r="E47" s="3" t="s">
        <v>213</v>
      </c>
      <c r="F47" s="3" t="s">
        <v>135</v>
      </c>
      <c r="G47" s="1">
        <v>30743</v>
      </c>
      <c r="H47" s="3" t="s">
        <v>20</v>
      </c>
      <c r="I47" s="2">
        <v>81.7</v>
      </c>
      <c r="J47" s="29">
        <v>0.6235</v>
      </c>
      <c r="K47" s="3">
        <v>107.5</v>
      </c>
      <c r="L47" s="3">
        <v>120</v>
      </c>
      <c r="M47" s="3">
        <v>127.5</v>
      </c>
      <c r="O47" s="3">
        <v>127.5</v>
      </c>
      <c r="P47" s="29">
        <f t="shared" si="0"/>
        <v>79.49625</v>
      </c>
      <c r="Q47" s="94" t="s">
        <v>185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30"/>
    </row>
    <row r="48" spans="1:58" s="20" customFormat="1" ht="12.75">
      <c r="A48" s="93">
        <v>5</v>
      </c>
      <c r="B48" s="3">
        <v>2</v>
      </c>
      <c r="C48" s="8">
        <v>82.5</v>
      </c>
      <c r="D48" s="3" t="s">
        <v>186</v>
      </c>
      <c r="E48" s="3" t="s">
        <v>88</v>
      </c>
      <c r="F48" s="3" t="s">
        <v>135</v>
      </c>
      <c r="G48" s="1">
        <v>26971</v>
      </c>
      <c r="H48" s="3" t="s">
        <v>20</v>
      </c>
      <c r="I48" s="2">
        <v>77.5</v>
      </c>
      <c r="J48" s="29">
        <v>0.6479</v>
      </c>
      <c r="K48" s="8">
        <v>95</v>
      </c>
      <c r="L48" s="8">
        <v>105</v>
      </c>
      <c r="M48" s="8">
        <v>112.5</v>
      </c>
      <c r="N48" s="3"/>
      <c r="O48" s="3">
        <v>112.5</v>
      </c>
      <c r="P48" s="29">
        <f t="shared" si="0"/>
        <v>72.88875</v>
      </c>
      <c r="Q48" s="94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21"/>
    </row>
    <row r="49" spans="1:58" s="37" customFormat="1" ht="12.75" customHeight="1">
      <c r="A49" s="93">
        <v>4</v>
      </c>
      <c r="B49" s="3">
        <v>3</v>
      </c>
      <c r="C49" s="3">
        <v>82.5</v>
      </c>
      <c r="D49" s="3" t="s">
        <v>187</v>
      </c>
      <c r="E49" s="3" t="s">
        <v>89</v>
      </c>
      <c r="F49" s="3" t="s">
        <v>135</v>
      </c>
      <c r="G49" s="1">
        <v>31911</v>
      </c>
      <c r="H49" s="3" t="s">
        <v>20</v>
      </c>
      <c r="I49" s="2">
        <v>76</v>
      </c>
      <c r="J49" s="29">
        <v>0.6577</v>
      </c>
      <c r="K49" s="14">
        <v>107.5</v>
      </c>
      <c r="L49" s="54">
        <v>112.5</v>
      </c>
      <c r="M49" s="54">
        <v>112.5</v>
      </c>
      <c r="N49" s="3"/>
      <c r="O49" s="3">
        <f>K49</f>
        <v>107.5</v>
      </c>
      <c r="P49" s="29">
        <f t="shared" si="0"/>
        <v>70.70275</v>
      </c>
      <c r="Q49" s="94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39"/>
    </row>
    <row r="50" spans="1:58" s="3" customFormat="1" ht="12.75">
      <c r="A50" s="93">
        <v>3</v>
      </c>
      <c r="B50" s="3">
        <v>4</v>
      </c>
      <c r="C50" s="3">
        <v>82.5</v>
      </c>
      <c r="D50" s="3" t="s">
        <v>188</v>
      </c>
      <c r="E50" s="3" t="s">
        <v>89</v>
      </c>
      <c r="F50" s="3" t="s">
        <v>135</v>
      </c>
      <c r="G50" s="1">
        <v>31506</v>
      </c>
      <c r="H50" s="3" t="s">
        <v>20</v>
      </c>
      <c r="I50" s="2">
        <v>81.8</v>
      </c>
      <c r="J50" s="29">
        <v>0.623</v>
      </c>
      <c r="K50" s="3">
        <v>75</v>
      </c>
      <c r="L50" s="54">
        <v>82.5</v>
      </c>
      <c r="M50" s="3">
        <v>82.5</v>
      </c>
      <c r="O50" s="3">
        <f>M50</f>
        <v>82.5</v>
      </c>
      <c r="P50" s="29">
        <f t="shared" si="0"/>
        <v>51.3975</v>
      </c>
      <c r="Q50" s="94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0"/>
    </row>
    <row r="51" spans="1:58" s="20" customFormat="1" ht="12.75">
      <c r="A51" s="93">
        <v>2</v>
      </c>
      <c r="B51" s="3">
        <v>5</v>
      </c>
      <c r="C51" s="3">
        <v>82.5</v>
      </c>
      <c r="D51" s="3" t="s">
        <v>189</v>
      </c>
      <c r="E51" s="3" t="s">
        <v>89</v>
      </c>
      <c r="F51" s="3" t="s">
        <v>135</v>
      </c>
      <c r="G51" s="1">
        <v>31906</v>
      </c>
      <c r="H51" s="3" t="s">
        <v>20</v>
      </c>
      <c r="I51" s="2">
        <v>81.15</v>
      </c>
      <c r="J51" s="29">
        <v>0.6265</v>
      </c>
      <c r="K51" s="3">
        <v>75</v>
      </c>
      <c r="L51" s="3">
        <v>80</v>
      </c>
      <c r="M51" s="54">
        <v>82.5</v>
      </c>
      <c r="N51" s="3"/>
      <c r="O51" s="3">
        <f>L51</f>
        <v>80</v>
      </c>
      <c r="P51" s="29">
        <f t="shared" si="0"/>
        <v>50.12</v>
      </c>
      <c r="Q51" s="94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21"/>
    </row>
    <row r="52" spans="1:58" s="20" customFormat="1" ht="12.75">
      <c r="A52" s="93">
        <v>12</v>
      </c>
      <c r="B52" s="3">
        <v>1</v>
      </c>
      <c r="C52" s="3">
        <v>82.5</v>
      </c>
      <c r="D52" s="3" t="s">
        <v>190</v>
      </c>
      <c r="E52" s="3" t="s">
        <v>89</v>
      </c>
      <c r="F52" s="3" t="s">
        <v>135</v>
      </c>
      <c r="G52" s="1">
        <v>34580</v>
      </c>
      <c r="H52" s="3" t="s">
        <v>39</v>
      </c>
      <c r="I52" s="2">
        <v>80.7</v>
      </c>
      <c r="J52" s="29">
        <v>0.6542</v>
      </c>
      <c r="K52" s="14">
        <v>110</v>
      </c>
      <c r="L52" s="3">
        <v>112.5</v>
      </c>
      <c r="M52" s="54">
        <v>115</v>
      </c>
      <c r="N52" s="3"/>
      <c r="O52" s="3">
        <f>L52</f>
        <v>112.5</v>
      </c>
      <c r="P52" s="29">
        <f t="shared" si="0"/>
        <v>73.5975</v>
      </c>
      <c r="Q52" s="94" t="s">
        <v>191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21"/>
    </row>
    <row r="53" spans="1:58" s="20" customFormat="1" ht="12.75">
      <c r="A53" s="93">
        <v>12</v>
      </c>
      <c r="B53" s="3">
        <v>1</v>
      </c>
      <c r="C53" s="3">
        <v>90</v>
      </c>
      <c r="D53" s="3" t="s">
        <v>192</v>
      </c>
      <c r="E53" s="3" t="s">
        <v>216</v>
      </c>
      <c r="F53" s="3" t="s">
        <v>135</v>
      </c>
      <c r="G53" s="1">
        <v>26147</v>
      </c>
      <c r="H53" s="3" t="s">
        <v>29</v>
      </c>
      <c r="I53" s="2">
        <v>86.3</v>
      </c>
      <c r="J53" s="29">
        <v>0.6063</v>
      </c>
      <c r="K53" s="3">
        <v>115</v>
      </c>
      <c r="L53" s="3">
        <v>122.5</v>
      </c>
      <c r="M53" s="3">
        <v>130</v>
      </c>
      <c r="N53" s="3"/>
      <c r="O53" s="3">
        <v>130</v>
      </c>
      <c r="P53" s="29">
        <f t="shared" si="0"/>
        <v>78.81899999999999</v>
      </c>
      <c r="Q53" s="94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21"/>
    </row>
    <row r="54" spans="1:58" s="20" customFormat="1" ht="12.75">
      <c r="A54" s="93">
        <v>12</v>
      </c>
      <c r="B54" s="3">
        <v>1</v>
      </c>
      <c r="C54" s="3">
        <v>90</v>
      </c>
      <c r="D54" s="3" t="s">
        <v>193</v>
      </c>
      <c r="E54" s="3" t="s">
        <v>88</v>
      </c>
      <c r="F54" s="3" t="s">
        <v>135</v>
      </c>
      <c r="G54" s="1">
        <v>23772</v>
      </c>
      <c r="H54" s="3" t="s">
        <v>47</v>
      </c>
      <c r="I54" s="2">
        <v>88</v>
      </c>
      <c r="J54" s="29">
        <v>0.6629</v>
      </c>
      <c r="K54" s="55">
        <v>90</v>
      </c>
      <c r="L54" s="3">
        <v>90</v>
      </c>
      <c r="M54" s="55">
        <v>95</v>
      </c>
      <c r="N54" s="3"/>
      <c r="O54" s="3">
        <v>90</v>
      </c>
      <c r="P54" s="29">
        <f t="shared" si="0"/>
        <v>59.661</v>
      </c>
      <c r="Q54" s="94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21"/>
    </row>
    <row r="55" spans="1:58" s="3" customFormat="1" ht="12.75">
      <c r="A55" s="93">
        <v>12</v>
      </c>
      <c r="B55" s="3">
        <v>1</v>
      </c>
      <c r="C55" s="3">
        <v>90</v>
      </c>
      <c r="D55" s="3" t="s">
        <v>194</v>
      </c>
      <c r="E55" s="3" t="s">
        <v>88</v>
      </c>
      <c r="F55" s="3" t="s">
        <v>135</v>
      </c>
      <c r="G55" s="1">
        <v>31163</v>
      </c>
      <c r="H55" s="3" t="s">
        <v>20</v>
      </c>
      <c r="I55" s="2">
        <v>88.65</v>
      </c>
      <c r="J55" s="29">
        <v>0.5908</v>
      </c>
      <c r="K55" s="3">
        <v>95</v>
      </c>
      <c r="L55" s="3">
        <v>110</v>
      </c>
      <c r="M55" s="3">
        <v>115</v>
      </c>
      <c r="O55" s="3">
        <v>115</v>
      </c>
      <c r="P55" s="29">
        <f t="shared" si="0"/>
        <v>67.942</v>
      </c>
      <c r="Q55" s="94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30"/>
    </row>
    <row r="56" spans="1:58" s="3" customFormat="1" ht="12.75">
      <c r="A56" s="93">
        <v>5</v>
      </c>
      <c r="B56" s="3">
        <v>2</v>
      </c>
      <c r="C56" s="3">
        <v>90</v>
      </c>
      <c r="D56" s="3" t="s">
        <v>195</v>
      </c>
      <c r="E56" s="3" t="s">
        <v>89</v>
      </c>
      <c r="F56" s="3" t="s">
        <v>135</v>
      </c>
      <c r="G56" s="1">
        <v>31929</v>
      </c>
      <c r="H56" s="3" t="s">
        <v>20</v>
      </c>
      <c r="I56" s="2">
        <v>83.75</v>
      </c>
      <c r="J56" s="29">
        <v>0.613</v>
      </c>
      <c r="K56" s="55">
        <v>92.5</v>
      </c>
      <c r="L56" s="3">
        <v>95</v>
      </c>
      <c r="M56" s="55">
        <v>105</v>
      </c>
      <c r="O56" s="3">
        <f>L56</f>
        <v>95</v>
      </c>
      <c r="P56" s="29">
        <f t="shared" si="0"/>
        <v>58.235</v>
      </c>
      <c r="Q56" s="94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30"/>
    </row>
    <row r="57" spans="1:58" s="3" customFormat="1" ht="12.75">
      <c r="A57" s="93">
        <v>4</v>
      </c>
      <c r="B57" s="3">
        <v>3</v>
      </c>
      <c r="C57" s="3">
        <v>90</v>
      </c>
      <c r="D57" s="3" t="s">
        <v>196</v>
      </c>
      <c r="E57" s="3" t="s">
        <v>89</v>
      </c>
      <c r="F57" s="3" t="s">
        <v>135</v>
      </c>
      <c r="G57" s="1">
        <v>32382</v>
      </c>
      <c r="H57" s="3" t="s">
        <v>20</v>
      </c>
      <c r="I57" s="2">
        <v>89.7</v>
      </c>
      <c r="J57" s="29">
        <v>0.5865</v>
      </c>
      <c r="K57" s="3">
        <v>70</v>
      </c>
      <c r="L57" s="3">
        <v>75</v>
      </c>
      <c r="M57" s="3">
        <v>85</v>
      </c>
      <c r="O57" s="3">
        <f>M57</f>
        <v>85</v>
      </c>
      <c r="P57" s="29">
        <f t="shared" si="0"/>
        <v>49.8525</v>
      </c>
      <c r="Q57" s="94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30"/>
    </row>
    <row r="58" spans="1:58" s="20" customFormat="1" ht="12.75">
      <c r="A58" s="93">
        <v>12</v>
      </c>
      <c r="B58" s="3">
        <v>1</v>
      </c>
      <c r="C58" s="3">
        <v>90</v>
      </c>
      <c r="D58" s="3" t="s">
        <v>197</v>
      </c>
      <c r="E58" s="3" t="s">
        <v>89</v>
      </c>
      <c r="F58" s="3" t="s">
        <v>135</v>
      </c>
      <c r="G58" s="1">
        <v>36107</v>
      </c>
      <c r="H58" s="3" t="s">
        <v>31</v>
      </c>
      <c r="I58" s="2">
        <v>87.05</v>
      </c>
      <c r="J58" s="29">
        <v>0.735</v>
      </c>
      <c r="K58" s="3">
        <v>72.5</v>
      </c>
      <c r="L58" s="3">
        <v>75</v>
      </c>
      <c r="M58" s="55">
        <v>77.5</v>
      </c>
      <c r="N58" s="3"/>
      <c r="O58" s="3">
        <v>75</v>
      </c>
      <c r="P58" s="29">
        <f t="shared" si="0"/>
        <v>55.125</v>
      </c>
      <c r="Q58" s="94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21"/>
    </row>
    <row r="59" spans="1:58" s="37" customFormat="1" ht="12.75">
      <c r="A59" s="93">
        <v>12</v>
      </c>
      <c r="B59" s="3">
        <v>1</v>
      </c>
      <c r="C59" s="3">
        <v>90</v>
      </c>
      <c r="D59" s="3" t="s">
        <v>198</v>
      </c>
      <c r="E59" s="3" t="s">
        <v>89</v>
      </c>
      <c r="F59" s="3" t="s">
        <v>135</v>
      </c>
      <c r="G59" s="1">
        <v>34565</v>
      </c>
      <c r="H59" s="3" t="s">
        <v>39</v>
      </c>
      <c r="I59" s="2">
        <v>82.6</v>
      </c>
      <c r="J59" s="29">
        <v>0.6436</v>
      </c>
      <c r="K59" s="3">
        <v>60</v>
      </c>
      <c r="L59" s="3">
        <v>65</v>
      </c>
      <c r="M59" s="55">
        <v>70</v>
      </c>
      <c r="N59" s="3"/>
      <c r="O59" s="3">
        <v>65</v>
      </c>
      <c r="P59" s="29">
        <f t="shared" si="0"/>
        <v>41.833999999999996</v>
      </c>
      <c r="Q59" s="94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39"/>
    </row>
    <row r="60" spans="1:58" s="37" customFormat="1" ht="12.75">
      <c r="A60" s="93">
        <v>12</v>
      </c>
      <c r="B60" s="3">
        <v>1</v>
      </c>
      <c r="C60" s="3">
        <v>100</v>
      </c>
      <c r="D60" s="3" t="s">
        <v>199</v>
      </c>
      <c r="E60" s="3" t="s">
        <v>89</v>
      </c>
      <c r="F60" s="3" t="s">
        <v>135</v>
      </c>
      <c r="G60" s="1">
        <v>30972</v>
      </c>
      <c r="H60" s="3" t="s">
        <v>20</v>
      </c>
      <c r="I60" s="2">
        <v>97.25</v>
      </c>
      <c r="J60" s="29">
        <v>0.5612</v>
      </c>
      <c r="K60" s="3">
        <v>125</v>
      </c>
      <c r="L60" s="3">
        <v>132.5</v>
      </c>
      <c r="M60" s="55">
        <v>140</v>
      </c>
      <c r="N60" s="3"/>
      <c r="O60" s="3">
        <v>132.5</v>
      </c>
      <c r="P60" s="29">
        <f t="shared" si="0"/>
        <v>74.35900000000001</v>
      </c>
      <c r="Q60" s="94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39"/>
    </row>
    <row r="61" spans="1:17" ht="12.75">
      <c r="A61" s="93">
        <v>5</v>
      </c>
      <c r="B61" s="3">
        <v>2</v>
      </c>
      <c r="C61" s="3">
        <v>100</v>
      </c>
      <c r="D61" s="3" t="s">
        <v>200</v>
      </c>
      <c r="E61" s="3" t="s">
        <v>88</v>
      </c>
      <c r="F61" s="3" t="s">
        <v>135</v>
      </c>
      <c r="G61" s="1">
        <v>31488</v>
      </c>
      <c r="H61" s="3" t="s">
        <v>20</v>
      </c>
      <c r="I61" s="2">
        <v>90.1</v>
      </c>
      <c r="J61" s="29">
        <v>0.585</v>
      </c>
      <c r="K61" s="3">
        <v>110</v>
      </c>
      <c r="L61" s="3">
        <v>117.5</v>
      </c>
      <c r="M61" s="3">
        <v>122.5</v>
      </c>
      <c r="N61" s="3"/>
      <c r="O61" s="3">
        <v>122.5</v>
      </c>
      <c r="P61" s="29">
        <f t="shared" si="0"/>
        <v>71.6625</v>
      </c>
      <c r="Q61" s="94"/>
    </row>
    <row r="62" spans="1:17" ht="12.75" customHeight="1">
      <c r="A62" s="109">
        <v>4</v>
      </c>
      <c r="B62" s="8">
        <v>3</v>
      </c>
      <c r="C62" s="8">
        <v>100</v>
      </c>
      <c r="D62" s="8" t="s">
        <v>201</v>
      </c>
      <c r="E62" s="8" t="s">
        <v>89</v>
      </c>
      <c r="F62" s="3" t="s">
        <v>135</v>
      </c>
      <c r="G62" s="49">
        <v>32728</v>
      </c>
      <c r="H62" s="8" t="s">
        <v>20</v>
      </c>
      <c r="I62" s="50">
        <v>98.65</v>
      </c>
      <c r="J62" s="51">
        <v>0.5574</v>
      </c>
      <c r="K62" s="3">
        <v>115</v>
      </c>
      <c r="L62" s="55">
        <v>122.5</v>
      </c>
      <c r="M62" s="55">
        <v>122.5</v>
      </c>
      <c r="N62" s="3"/>
      <c r="O62" s="3">
        <v>115</v>
      </c>
      <c r="P62" s="29">
        <f t="shared" si="0"/>
        <v>64.101</v>
      </c>
      <c r="Q62" s="110"/>
    </row>
    <row r="63" spans="1:17" ht="12.75">
      <c r="A63" s="93">
        <v>12</v>
      </c>
      <c r="B63" s="3">
        <v>1</v>
      </c>
      <c r="C63" s="3">
        <v>110</v>
      </c>
      <c r="D63" s="3" t="s">
        <v>202</v>
      </c>
      <c r="E63" s="3" t="s">
        <v>451</v>
      </c>
      <c r="F63" s="3" t="s">
        <v>135</v>
      </c>
      <c r="G63" s="1">
        <v>25847</v>
      </c>
      <c r="H63" s="3" t="s">
        <v>29</v>
      </c>
      <c r="I63" s="2">
        <v>103.1</v>
      </c>
      <c r="J63" s="29">
        <v>0.5522</v>
      </c>
      <c r="K63" s="3">
        <v>115</v>
      </c>
      <c r="L63" s="3">
        <v>125</v>
      </c>
      <c r="M63" s="3">
        <v>130</v>
      </c>
      <c r="N63" s="3"/>
      <c r="O63" s="3">
        <v>130</v>
      </c>
      <c r="P63" s="29">
        <f t="shared" si="0"/>
        <v>71.786</v>
      </c>
      <c r="Q63" s="94"/>
    </row>
    <row r="64" spans="1:17" ht="12.75">
      <c r="A64" s="93">
        <v>12</v>
      </c>
      <c r="B64" s="3">
        <v>1</v>
      </c>
      <c r="C64" s="3">
        <v>110</v>
      </c>
      <c r="D64" s="3" t="s">
        <v>203</v>
      </c>
      <c r="E64" s="3" t="s">
        <v>88</v>
      </c>
      <c r="F64" s="3" t="s">
        <v>135</v>
      </c>
      <c r="G64" s="1">
        <v>18332</v>
      </c>
      <c r="H64" s="3" t="s">
        <v>183</v>
      </c>
      <c r="I64" s="2">
        <v>106.3</v>
      </c>
      <c r="J64" s="29">
        <v>0.9803</v>
      </c>
      <c r="K64" s="8">
        <v>75</v>
      </c>
      <c r="L64" s="3">
        <v>85</v>
      </c>
      <c r="M64" s="3">
        <v>90</v>
      </c>
      <c r="N64" s="3"/>
      <c r="O64" s="3">
        <v>90</v>
      </c>
      <c r="P64" s="29">
        <f t="shared" si="0"/>
        <v>88.22699999999999</v>
      </c>
      <c r="Q64" s="94"/>
    </row>
    <row r="65" spans="1:21" ht="12.75">
      <c r="A65" s="93">
        <v>12</v>
      </c>
      <c r="B65" s="3">
        <v>1</v>
      </c>
      <c r="C65" s="3">
        <v>110</v>
      </c>
      <c r="D65" s="3" t="s">
        <v>204</v>
      </c>
      <c r="E65" s="3" t="s">
        <v>158</v>
      </c>
      <c r="F65" s="3" t="s">
        <v>135</v>
      </c>
      <c r="G65" s="1">
        <v>31191</v>
      </c>
      <c r="H65" s="3" t="s">
        <v>20</v>
      </c>
      <c r="I65" s="2">
        <v>103</v>
      </c>
      <c r="J65" s="29">
        <v>0.5475</v>
      </c>
      <c r="K65" s="3">
        <v>127.5</v>
      </c>
      <c r="L65" s="14">
        <v>132.5</v>
      </c>
      <c r="M65" s="14">
        <v>135</v>
      </c>
      <c r="N65" s="3"/>
      <c r="O65" s="3">
        <v>135</v>
      </c>
      <c r="P65" s="29">
        <f t="shared" si="0"/>
        <v>73.9125</v>
      </c>
      <c r="Q65" s="94"/>
      <c r="U65" s="12"/>
    </row>
    <row r="66" spans="1:17" ht="12.75">
      <c r="A66" s="93">
        <v>5</v>
      </c>
      <c r="B66" s="3">
        <v>2</v>
      </c>
      <c r="C66" s="3">
        <v>110</v>
      </c>
      <c r="D66" s="3" t="s">
        <v>205</v>
      </c>
      <c r="E66" s="3" t="s">
        <v>89</v>
      </c>
      <c r="F66" s="3" t="s">
        <v>135</v>
      </c>
      <c r="G66" s="1">
        <v>30701</v>
      </c>
      <c r="H66" s="3" t="s">
        <v>20</v>
      </c>
      <c r="I66" s="2">
        <v>102.9</v>
      </c>
      <c r="J66" s="29">
        <v>0.5477</v>
      </c>
      <c r="K66" s="55">
        <v>117.5</v>
      </c>
      <c r="L66" s="3">
        <v>117.5</v>
      </c>
      <c r="M66" s="55">
        <v>120</v>
      </c>
      <c r="N66" s="3"/>
      <c r="O66" s="3">
        <f>L66</f>
        <v>117.5</v>
      </c>
      <c r="P66" s="29">
        <f t="shared" si="0"/>
        <v>64.35475</v>
      </c>
      <c r="Q66" s="94"/>
    </row>
    <row r="67" spans="1:17" ht="13.5" thickBot="1">
      <c r="A67" s="99">
        <v>12</v>
      </c>
      <c r="B67" s="100">
        <v>1</v>
      </c>
      <c r="C67" s="100">
        <v>125</v>
      </c>
      <c r="D67" s="100" t="s">
        <v>206</v>
      </c>
      <c r="E67" s="100" t="s">
        <v>131</v>
      </c>
      <c r="F67" s="100" t="s">
        <v>135</v>
      </c>
      <c r="G67" s="101">
        <v>28317</v>
      </c>
      <c r="H67" s="100" t="s">
        <v>20</v>
      </c>
      <c r="I67" s="102">
        <v>113.8</v>
      </c>
      <c r="J67" s="103">
        <v>0.5325</v>
      </c>
      <c r="K67" s="111">
        <v>180</v>
      </c>
      <c r="L67" s="100">
        <v>190</v>
      </c>
      <c r="M67" s="112">
        <v>195</v>
      </c>
      <c r="N67" s="100"/>
      <c r="O67" s="100">
        <v>195</v>
      </c>
      <c r="P67" s="103">
        <f t="shared" si="0"/>
        <v>103.83749999999999</v>
      </c>
      <c r="Q67" s="107" t="s">
        <v>207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9"/>
  <sheetViews>
    <sheetView tabSelected="1" zoomScale="75" zoomScaleNormal="75" zoomScalePageLayoutView="0" workbookViewId="0" topLeftCell="C1">
      <selection activeCell="AE69" activeCellId="1" sqref="AA69 AE69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1.125" style="9" bestFit="1" customWidth="1"/>
    <col min="5" max="5" width="24.75390625" style="9" customWidth="1"/>
    <col min="6" max="6" width="25.125" style="9" customWidth="1"/>
    <col min="7" max="7" width="11.25390625" style="9" customWidth="1"/>
    <col min="8" max="8" width="14.125" style="9" customWidth="1"/>
    <col min="9" max="9" width="7.625" style="10" bestFit="1" customWidth="1"/>
    <col min="10" max="10" width="7.625" style="23" customWidth="1"/>
    <col min="11" max="11" width="6.375" style="9" bestFit="1" customWidth="1"/>
    <col min="12" max="13" width="7.00390625" style="4" bestFit="1" customWidth="1"/>
    <col min="14" max="14" width="7.00390625" style="9" bestFit="1" customWidth="1"/>
    <col min="15" max="15" width="7.00390625" style="12" bestFit="1" customWidth="1"/>
    <col min="16" max="16" width="9.875" style="23" hidden="1" customWidth="1"/>
    <col min="17" max="19" width="7.00390625" style="9" bestFit="1" customWidth="1"/>
    <col min="20" max="20" width="5.375" style="9" customWidth="1"/>
    <col min="21" max="21" width="7.00390625" style="12" bestFit="1" customWidth="1"/>
    <col min="22" max="22" width="9.875" style="23" hidden="1" customWidth="1"/>
    <col min="23" max="23" width="7.37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hidden="1" customWidth="1"/>
    <col min="31" max="31" width="8.00390625" style="12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5:31" ht="20.25">
      <c r="E1" s="5" t="s">
        <v>316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3">
        <v>2</v>
      </c>
      <c r="M4" s="83">
        <v>3</v>
      </c>
      <c r="N4" s="82">
        <v>4</v>
      </c>
      <c r="O4" s="82" t="s">
        <v>6</v>
      </c>
      <c r="P4" s="84" t="s">
        <v>0</v>
      </c>
      <c r="Q4" s="82">
        <v>1</v>
      </c>
      <c r="R4" s="82">
        <v>2</v>
      </c>
      <c r="S4" s="82">
        <v>3</v>
      </c>
      <c r="T4" s="82">
        <v>4</v>
      </c>
      <c r="U4" s="82" t="s">
        <v>6</v>
      </c>
      <c r="V4" s="84" t="s">
        <v>0</v>
      </c>
      <c r="W4" s="82" t="s">
        <v>16</v>
      </c>
      <c r="X4" s="84" t="s">
        <v>0</v>
      </c>
      <c r="Y4" s="82">
        <v>1</v>
      </c>
      <c r="Z4" s="83">
        <v>2</v>
      </c>
      <c r="AA4" s="82">
        <v>3</v>
      </c>
      <c r="AB4" s="82">
        <v>4</v>
      </c>
      <c r="AC4" s="82" t="s">
        <v>6</v>
      </c>
      <c r="AD4" s="84" t="s">
        <v>0</v>
      </c>
      <c r="AE4" s="82" t="s">
        <v>17</v>
      </c>
      <c r="AF4" s="84" t="s">
        <v>0</v>
      </c>
      <c r="AG4" s="185"/>
    </row>
    <row r="5" spans="1:33" s="43" customFormat="1" ht="15.75">
      <c r="A5" s="85"/>
      <c r="B5" s="86"/>
      <c r="C5" s="86"/>
      <c r="D5" s="86" t="s">
        <v>210</v>
      </c>
      <c r="E5" s="86" t="s">
        <v>218</v>
      </c>
      <c r="F5" s="86"/>
      <c r="G5" s="86"/>
      <c r="H5" s="86"/>
      <c r="I5" s="87"/>
      <c r="J5" s="88"/>
      <c r="K5" s="89"/>
      <c r="L5" s="90"/>
      <c r="M5" s="90"/>
      <c r="N5" s="89"/>
      <c r="O5" s="89"/>
      <c r="P5" s="91"/>
      <c r="Q5" s="89"/>
      <c r="R5" s="89"/>
      <c r="S5" s="89"/>
      <c r="T5" s="89"/>
      <c r="U5" s="89"/>
      <c r="V5" s="91"/>
      <c r="W5" s="89"/>
      <c r="X5" s="91"/>
      <c r="Y5" s="89"/>
      <c r="Z5" s="90"/>
      <c r="AA5" s="89"/>
      <c r="AB5" s="89"/>
      <c r="AC5" s="89"/>
      <c r="AD5" s="91"/>
      <c r="AE5" s="89"/>
      <c r="AF5" s="91"/>
      <c r="AG5" s="92"/>
    </row>
    <row r="6" spans="1:76" s="20" customFormat="1" ht="15">
      <c r="A6" s="93">
        <v>12</v>
      </c>
      <c r="B6" s="3">
        <v>1</v>
      </c>
      <c r="C6" s="3">
        <v>100</v>
      </c>
      <c r="D6" s="3" t="s">
        <v>62</v>
      </c>
      <c r="E6" s="3" t="s">
        <v>93</v>
      </c>
      <c r="F6" s="3" t="s">
        <v>84</v>
      </c>
      <c r="G6" s="1">
        <v>32023</v>
      </c>
      <c r="H6" s="3" t="s">
        <v>20</v>
      </c>
      <c r="I6" s="2">
        <v>98.55</v>
      </c>
      <c r="J6" s="29">
        <v>0.5575</v>
      </c>
      <c r="K6" s="41">
        <v>235</v>
      </c>
      <c r="L6" s="14">
        <v>250</v>
      </c>
      <c r="M6" s="14">
        <v>260</v>
      </c>
      <c r="N6" s="3"/>
      <c r="O6" s="3">
        <f>M6</f>
        <v>260</v>
      </c>
      <c r="P6" s="29">
        <f>O6*J6</f>
        <v>144.95</v>
      </c>
      <c r="Q6" s="8"/>
      <c r="R6" s="3"/>
      <c r="S6" s="8"/>
      <c r="T6" s="3"/>
      <c r="U6" s="3"/>
      <c r="V6" s="29">
        <f>U6*J6</f>
        <v>0</v>
      </c>
      <c r="W6" s="3">
        <f>U6+O6</f>
        <v>260</v>
      </c>
      <c r="X6" s="29">
        <f>W6*J6</f>
        <v>144.95</v>
      </c>
      <c r="Y6" s="8"/>
      <c r="Z6" s="14"/>
      <c r="AA6" s="3"/>
      <c r="AB6" s="3"/>
      <c r="AC6" s="3"/>
      <c r="AD6" s="29">
        <f>AC6*J6</f>
        <v>0</v>
      </c>
      <c r="AE6" s="3">
        <f>AC6+W6</f>
        <v>260</v>
      </c>
      <c r="AF6" s="29">
        <f>AE6*J6</f>
        <v>144.95</v>
      </c>
      <c r="AG6" s="94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42"/>
    </row>
    <row r="7" spans="1:76" s="3" customFormat="1" ht="12.75">
      <c r="A7" s="93">
        <v>5</v>
      </c>
      <c r="B7" s="3">
        <v>2</v>
      </c>
      <c r="C7" s="3">
        <v>100</v>
      </c>
      <c r="D7" s="3" t="s">
        <v>73</v>
      </c>
      <c r="E7" s="3" t="s">
        <v>95</v>
      </c>
      <c r="F7" s="3" t="s">
        <v>84</v>
      </c>
      <c r="G7" s="1">
        <v>31060</v>
      </c>
      <c r="H7" s="3" t="s">
        <v>20</v>
      </c>
      <c r="I7" s="2">
        <v>99</v>
      </c>
      <c r="J7" s="29">
        <v>0.5565</v>
      </c>
      <c r="K7" s="3">
        <v>230</v>
      </c>
      <c r="L7" s="14">
        <v>242.5</v>
      </c>
      <c r="M7" s="14">
        <v>252.5</v>
      </c>
      <c r="O7" s="3">
        <f>M7</f>
        <v>252.5</v>
      </c>
      <c r="P7" s="29">
        <f>O7*J7</f>
        <v>140.51624999999999</v>
      </c>
      <c r="V7" s="29">
        <f>U7*J7</f>
        <v>0</v>
      </c>
      <c r="W7" s="3">
        <f>U7+O7</f>
        <v>252.5</v>
      </c>
      <c r="X7" s="29">
        <f>W7*J7</f>
        <v>140.51624999999999</v>
      </c>
      <c r="Z7" s="14"/>
      <c r="AD7" s="29">
        <f>AC7*J7</f>
        <v>0</v>
      </c>
      <c r="AE7" s="3">
        <f>AC7+W7</f>
        <v>252.5</v>
      </c>
      <c r="AF7" s="29">
        <f>AE7*J7</f>
        <v>140.51624999999999</v>
      </c>
      <c r="AG7" s="9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30"/>
    </row>
    <row r="8" spans="1:33" ht="12.75">
      <c r="A8" s="93">
        <v>12</v>
      </c>
      <c r="B8" s="3">
        <v>1</v>
      </c>
      <c r="C8" s="3">
        <v>140</v>
      </c>
      <c r="D8" s="3" t="s">
        <v>102</v>
      </c>
      <c r="E8" s="3" t="s">
        <v>95</v>
      </c>
      <c r="F8" s="3" t="s">
        <v>84</v>
      </c>
      <c r="G8" s="1">
        <v>34562</v>
      </c>
      <c r="H8" s="3" t="s">
        <v>39</v>
      </c>
      <c r="I8" s="2" t="s">
        <v>81</v>
      </c>
      <c r="J8" s="29"/>
      <c r="K8" s="3">
        <v>150</v>
      </c>
      <c r="L8" s="3">
        <v>160</v>
      </c>
      <c r="M8" s="14">
        <v>172.5</v>
      </c>
      <c r="N8" s="3"/>
      <c r="O8" s="28">
        <f>M8</f>
        <v>172.5</v>
      </c>
      <c r="P8" s="29">
        <f>O8*J8</f>
        <v>0</v>
      </c>
      <c r="Q8" s="3"/>
      <c r="R8" s="3"/>
      <c r="S8" s="3"/>
      <c r="T8" s="3"/>
      <c r="U8" s="28"/>
      <c r="V8" s="29">
        <f>U8*J8</f>
        <v>0</v>
      </c>
      <c r="W8" s="3">
        <f>U8+O8</f>
        <v>172.5</v>
      </c>
      <c r="X8" s="29">
        <f>W8*J8</f>
        <v>0</v>
      </c>
      <c r="Y8" s="3"/>
      <c r="Z8" s="14"/>
      <c r="AA8" s="3"/>
      <c r="AB8" s="3"/>
      <c r="AC8" s="28"/>
      <c r="AD8" s="29">
        <f>AC8*J8</f>
        <v>0</v>
      </c>
      <c r="AE8" s="3">
        <f>AC8+W8</f>
        <v>172.5</v>
      </c>
      <c r="AF8" s="29">
        <f>AE8*J8</f>
        <v>0</v>
      </c>
      <c r="AG8" s="94"/>
    </row>
    <row r="9" spans="1:33" s="43" customFormat="1" ht="15.75">
      <c r="A9" s="97"/>
      <c r="B9" s="46"/>
      <c r="C9" s="46"/>
      <c r="D9" s="46" t="s">
        <v>211</v>
      </c>
      <c r="E9" s="46" t="s">
        <v>218</v>
      </c>
      <c r="F9" s="46"/>
      <c r="G9" s="46"/>
      <c r="H9" s="46"/>
      <c r="I9" s="47"/>
      <c r="J9" s="48"/>
      <c r="K9" s="44"/>
      <c r="L9" s="45"/>
      <c r="M9" s="45"/>
      <c r="N9" s="44"/>
      <c r="O9" s="44"/>
      <c r="P9" s="65"/>
      <c r="Q9" s="44"/>
      <c r="R9" s="44"/>
      <c r="S9" s="44"/>
      <c r="T9" s="44"/>
      <c r="U9" s="44"/>
      <c r="V9" s="65"/>
      <c r="W9" s="44"/>
      <c r="X9" s="65"/>
      <c r="Y9" s="44"/>
      <c r="Z9" s="45"/>
      <c r="AA9" s="44"/>
      <c r="AB9" s="44"/>
      <c r="AC9" s="44"/>
      <c r="AD9" s="65"/>
      <c r="AE9" s="44"/>
      <c r="AF9" s="65"/>
      <c r="AG9" s="98"/>
    </row>
    <row r="10" spans="1:76" s="3" customFormat="1" ht="12.75">
      <c r="A10" s="93">
        <v>12</v>
      </c>
      <c r="B10" s="3">
        <v>1</v>
      </c>
      <c r="C10" s="3">
        <v>60</v>
      </c>
      <c r="D10" s="3" t="s">
        <v>30</v>
      </c>
      <c r="E10" s="3" t="s">
        <v>28</v>
      </c>
      <c r="F10" s="177" t="s">
        <v>28</v>
      </c>
      <c r="G10" s="1">
        <v>37166</v>
      </c>
      <c r="H10" s="3" t="s">
        <v>31</v>
      </c>
      <c r="I10" s="2">
        <v>59</v>
      </c>
      <c r="J10" s="29">
        <v>1.0173</v>
      </c>
      <c r="K10" s="15"/>
      <c r="L10" s="14"/>
      <c r="M10" s="14"/>
      <c r="P10" s="29">
        <f aca="true" t="shared" si="0" ref="P10:P19">O10*J10</f>
        <v>0</v>
      </c>
      <c r="Q10" s="15"/>
      <c r="S10" s="8"/>
      <c r="T10" s="53"/>
      <c r="V10" s="29">
        <f aca="true" t="shared" si="1" ref="V10:V19">U10*J10</f>
        <v>0</v>
      </c>
      <c r="W10" s="3">
        <f aca="true" t="shared" si="2" ref="W10:W19">U10+O10</f>
        <v>0</v>
      </c>
      <c r="X10" s="29">
        <f aca="true" t="shared" si="3" ref="X10:X19">W10*J10</f>
        <v>0</v>
      </c>
      <c r="Y10" s="3">
        <v>45</v>
      </c>
      <c r="Z10" s="14">
        <v>55</v>
      </c>
      <c r="AA10" s="3">
        <v>60</v>
      </c>
      <c r="AC10" s="3">
        <f>AA10</f>
        <v>60</v>
      </c>
      <c r="AD10" s="29">
        <f aca="true" t="shared" si="4" ref="AD10:AD19">AC10*J10</f>
        <v>61.038000000000004</v>
      </c>
      <c r="AE10" s="3">
        <f aca="true" t="shared" si="5" ref="AE10:AE19">AC10+W10</f>
        <v>60</v>
      </c>
      <c r="AF10" s="29">
        <f aca="true" t="shared" si="6" ref="AF10:AF19">AE10*J10</f>
        <v>61.038000000000004</v>
      </c>
      <c r="AG10" s="9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0"/>
    </row>
    <row r="11" spans="1:33" ht="12.75">
      <c r="A11" s="93">
        <v>12</v>
      </c>
      <c r="B11" s="3">
        <v>1</v>
      </c>
      <c r="C11" s="3">
        <v>90</v>
      </c>
      <c r="D11" s="3" t="s">
        <v>51</v>
      </c>
      <c r="E11" s="3" t="s">
        <v>52</v>
      </c>
      <c r="F11" s="3" t="s">
        <v>84</v>
      </c>
      <c r="G11" s="1">
        <v>30077</v>
      </c>
      <c r="H11" s="3" t="s">
        <v>20</v>
      </c>
      <c r="I11" s="2">
        <v>87.9</v>
      </c>
      <c r="J11" s="29">
        <v>0.5939</v>
      </c>
      <c r="K11" s="8"/>
      <c r="L11" s="15"/>
      <c r="M11" s="14"/>
      <c r="N11" s="3"/>
      <c r="O11" s="3"/>
      <c r="P11" s="29">
        <f t="shared" si="0"/>
        <v>0</v>
      </c>
      <c r="Q11" s="8"/>
      <c r="R11" s="8"/>
      <c r="S11" s="8"/>
      <c r="T11" s="3"/>
      <c r="U11" s="3"/>
      <c r="V11" s="29">
        <f t="shared" si="1"/>
        <v>0</v>
      </c>
      <c r="W11" s="3">
        <f t="shared" si="2"/>
        <v>0</v>
      </c>
      <c r="X11" s="29">
        <f t="shared" si="3"/>
        <v>0</v>
      </c>
      <c r="Y11" s="8">
        <v>240</v>
      </c>
      <c r="Z11" s="14">
        <v>255</v>
      </c>
      <c r="AA11" s="3">
        <v>265</v>
      </c>
      <c r="AB11" s="3"/>
      <c r="AC11" s="3">
        <f>AA11</f>
        <v>265</v>
      </c>
      <c r="AD11" s="29">
        <f t="shared" si="4"/>
        <v>157.3835</v>
      </c>
      <c r="AE11" s="3">
        <f t="shared" si="5"/>
        <v>265</v>
      </c>
      <c r="AF11" s="29">
        <f t="shared" si="6"/>
        <v>157.3835</v>
      </c>
      <c r="AG11" s="94"/>
    </row>
    <row r="12" spans="1:33" ht="12.75">
      <c r="A12" s="93">
        <v>5</v>
      </c>
      <c r="B12" s="3">
        <v>2</v>
      </c>
      <c r="C12" s="3">
        <v>90</v>
      </c>
      <c r="D12" s="3" t="s">
        <v>42</v>
      </c>
      <c r="E12" s="3" t="s">
        <v>99</v>
      </c>
      <c r="F12" s="3" t="s">
        <v>84</v>
      </c>
      <c r="G12" s="1">
        <v>32356</v>
      </c>
      <c r="H12" s="3" t="s">
        <v>20</v>
      </c>
      <c r="I12" s="2">
        <v>89.9</v>
      </c>
      <c r="J12" s="29">
        <v>0.5857</v>
      </c>
      <c r="K12" s="53"/>
      <c r="L12" s="53"/>
      <c r="M12" s="53"/>
      <c r="N12" s="3"/>
      <c r="O12" s="53"/>
      <c r="P12" s="29">
        <f t="shared" si="0"/>
        <v>0</v>
      </c>
      <c r="Q12" s="53"/>
      <c r="R12" s="53"/>
      <c r="S12" s="53"/>
      <c r="T12" s="3"/>
      <c r="U12" s="3"/>
      <c r="V12" s="29">
        <f t="shared" si="1"/>
        <v>0</v>
      </c>
      <c r="W12" s="3">
        <f t="shared" si="2"/>
        <v>0</v>
      </c>
      <c r="X12" s="29">
        <f t="shared" si="3"/>
        <v>0</v>
      </c>
      <c r="Y12" s="8">
        <v>170</v>
      </c>
      <c r="Z12" s="14">
        <v>190</v>
      </c>
      <c r="AA12" s="3">
        <v>200</v>
      </c>
      <c r="AB12" s="3"/>
      <c r="AC12" s="3">
        <f>AA12</f>
        <v>200</v>
      </c>
      <c r="AD12" s="29">
        <f t="shared" si="4"/>
        <v>117.14</v>
      </c>
      <c r="AE12" s="3">
        <f t="shared" si="5"/>
        <v>200</v>
      </c>
      <c r="AF12" s="29">
        <f t="shared" si="6"/>
        <v>117.14</v>
      </c>
      <c r="AG12" s="94"/>
    </row>
    <row r="13" spans="1:76" s="3" customFormat="1" ht="12.75">
      <c r="A13" s="93">
        <v>4</v>
      </c>
      <c r="B13" s="3">
        <v>3</v>
      </c>
      <c r="C13" s="3">
        <v>90</v>
      </c>
      <c r="D13" s="3" t="s">
        <v>63</v>
      </c>
      <c r="E13" s="3" t="s">
        <v>64</v>
      </c>
      <c r="F13" s="3" t="s">
        <v>84</v>
      </c>
      <c r="G13" s="1">
        <v>32692</v>
      </c>
      <c r="H13" s="3" t="s">
        <v>20</v>
      </c>
      <c r="I13" s="2">
        <v>85.9</v>
      </c>
      <c r="J13" s="29">
        <v>0.6027</v>
      </c>
      <c r="L13" s="14"/>
      <c r="M13" s="14"/>
      <c r="P13" s="29">
        <f t="shared" si="0"/>
        <v>0</v>
      </c>
      <c r="V13" s="29">
        <f t="shared" si="1"/>
        <v>0</v>
      </c>
      <c r="W13" s="3">
        <f t="shared" si="2"/>
        <v>0</v>
      </c>
      <c r="X13" s="29">
        <f t="shared" si="3"/>
        <v>0</v>
      </c>
      <c r="Y13" s="3">
        <v>180</v>
      </c>
      <c r="Z13" s="53">
        <v>195</v>
      </c>
      <c r="AA13" s="53">
        <v>200</v>
      </c>
      <c r="AC13" s="3">
        <f>Y13</f>
        <v>180</v>
      </c>
      <c r="AD13" s="29">
        <f t="shared" si="4"/>
        <v>108.486</v>
      </c>
      <c r="AE13" s="3">
        <f t="shared" si="5"/>
        <v>180</v>
      </c>
      <c r="AF13" s="29">
        <f t="shared" si="6"/>
        <v>108.486</v>
      </c>
      <c r="AG13" s="9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30"/>
    </row>
    <row r="14" spans="1:76" s="3" customFormat="1" ht="12.75">
      <c r="A14" s="93">
        <v>12</v>
      </c>
      <c r="B14" s="3">
        <v>1</v>
      </c>
      <c r="C14" s="3">
        <v>100</v>
      </c>
      <c r="D14" s="3" t="s">
        <v>53</v>
      </c>
      <c r="E14" s="3" t="s">
        <v>52</v>
      </c>
      <c r="F14" s="3" t="s">
        <v>84</v>
      </c>
      <c r="G14" s="1">
        <v>33510</v>
      </c>
      <c r="H14" s="3" t="s">
        <v>26</v>
      </c>
      <c r="I14" s="2">
        <v>97.2</v>
      </c>
      <c r="J14" s="29">
        <v>0.5669</v>
      </c>
      <c r="K14" s="8"/>
      <c r="L14" s="15"/>
      <c r="M14" s="14"/>
      <c r="P14" s="29">
        <f t="shared" si="0"/>
        <v>0</v>
      </c>
      <c r="Q14" s="8"/>
      <c r="R14" s="8"/>
      <c r="S14" s="8"/>
      <c r="V14" s="29">
        <f t="shared" si="1"/>
        <v>0</v>
      </c>
      <c r="W14" s="3">
        <f t="shared" si="2"/>
        <v>0</v>
      </c>
      <c r="X14" s="29">
        <f t="shared" si="3"/>
        <v>0</v>
      </c>
      <c r="Y14" s="8">
        <v>300</v>
      </c>
      <c r="Z14" s="14">
        <v>315</v>
      </c>
      <c r="AA14" s="3">
        <v>320</v>
      </c>
      <c r="AB14" s="177">
        <v>332.5</v>
      </c>
      <c r="AC14" s="3">
        <f>AA14</f>
        <v>320</v>
      </c>
      <c r="AD14" s="29">
        <f t="shared" si="4"/>
        <v>181.408</v>
      </c>
      <c r="AE14" s="3">
        <f t="shared" si="5"/>
        <v>320</v>
      </c>
      <c r="AF14" s="29">
        <f t="shared" si="6"/>
        <v>181.408</v>
      </c>
      <c r="AG14" s="9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30"/>
    </row>
    <row r="15" spans="1:76" s="3" customFormat="1" ht="12.75">
      <c r="A15" s="93">
        <v>12</v>
      </c>
      <c r="B15" s="3">
        <v>1</v>
      </c>
      <c r="C15" s="3">
        <v>100</v>
      </c>
      <c r="D15" s="3" t="s">
        <v>53</v>
      </c>
      <c r="E15" s="3" t="s">
        <v>52</v>
      </c>
      <c r="F15" s="3" t="s">
        <v>84</v>
      </c>
      <c r="G15" s="1">
        <v>33510</v>
      </c>
      <c r="H15" s="3" t="s">
        <v>20</v>
      </c>
      <c r="I15" s="2">
        <v>97.2</v>
      </c>
      <c r="J15" s="29">
        <v>0.5613</v>
      </c>
      <c r="K15" s="8"/>
      <c r="L15" s="15"/>
      <c r="M15" s="14"/>
      <c r="P15" s="29">
        <f t="shared" si="0"/>
        <v>0</v>
      </c>
      <c r="Q15" s="8"/>
      <c r="R15" s="8"/>
      <c r="S15" s="8"/>
      <c r="V15" s="29">
        <f t="shared" si="1"/>
        <v>0</v>
      </c>
      <c r="W15" s="3">
        <f t="shared" si="2"/>
        <v>0</v>
      </c>
      <c r="X15" s="29">
        <f t="shared" si="3"/>
        <v>0</v>
      </c>
      <c r="Y15" s="8">
        <v>300</v>
      </c>
      <c r="Z15" s="14">
        <v>315</v>
      </c>
      <c r="AA15" s="3">
        <v>320</v>
      </c>
      <c r="AC15" s="3">
        <f>AA15</f>
        <v>320</v>
      </c>
      <c r="AD15" s="29">
        <f t="shared" si="4"/>
        <v>179.616</v>
      </c>
      <c r="AE15" s="3">
        <f t="shared" si="5"/>
        <v>320</v>
      </c>
      <c r="AF15" s="29">
        <f t="shared" si="6"/>
        <v>179.616</v>
      </c>
      <c r="AG15" s="9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30"/>
    </row>
    <row r="16" spans="1:76" s="3" customFormat="1" ht="15">
      <c r="A16" s="93">
        <v>5</v>
      </c>
      <c r="B16" s="3">
        <v>2</v>
      </c>
      <c r="C16" s="3">
        <v>100</v>
      </c>
      <c r="D16" s="3" t="s">
        <v>62</v>
      </c>
      <c r="E16" s="3" t="s">
        <v>93</v>
      </c>
      <c r="F16" s="3" t="s">
        <v>84</v>
      </c>
      <c r="G16" s="1">
        <v>32023</v>
      </c>
      <c r="H16" s="3" t="s">
        <v>20</v>
      </c>
      <c r="I16" s="2">
        <v>98.55</v>
      </c>
      <c r="J16" s="29">
        <v>0.5575</v>
      </c>
      <c r="K16" s="41"/>
      <c r="L16" s="14"/>
      <c r="M16" s="14"/>
      <c r="P16" s="29">
        <f t="shared" si="0"/>
        <v>0</v>
      </c>
      <c r="Q16" s="8"/>
      <c r="S16" s="8"/>
      <c r="V16" s="29">
        <f t="shared" si="1"/>
        <v>0</v>
      </c>
      <c r="W16" s="3">
        <f t="shared" si="2"/>
        <v>0</v>
      </c>
      <c r="X16" s="29">
        <f t="shared" si="3"/>
        <v>0</v>
      </c>
      <c r="Y16" s="8">
        <v>282.5</v>
      </c>
      <c r="Z16" s="14">
        <v>305</v>
      </c>
      <c r="AA16" s="3">
        <v>312.5</v>
      </c>
      <c r="AC16" s="3">
        <f>AA16</f>
        <v>312.5</v>
      </c>
      <c r="AD16" s="29">
        <f t="shared" si="4"/>
        <v>174.21875</v>
      </c>
      <c r="AE16" s="3">
        <f t="shared" si="5"/>
        <v>312.5</v>
      </c>
      <c r="AF16" s="29">
        <f t="shared" si="6"/>
        <v>174.21875</v>
      </c>
      <c r="AG16" s="94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8"/>
    </row>
    <row r="17" spans="1:76" s="20" customFormat="1" ht="12.75">
      <c r="A17" s="93">
        <v>4</v>
      </c>
      <c r="B17" s="3">
        <v>3</v>
      </c>
      <c r="C17" s="3">
        <v>100</v>
      </c>
      <c r="D17" s="3" t="s">
        <v>43</v>
      </c>
      <c r="E17" s="3" t="s">
        <v>451</v>
      </c>
      <c r="F17" s="3" t="s">
        <v>84</v>
      </c>
      <c r="G17" s="1">
        <v>31547</v>
      </c>
      <c r="H17" s="3" t="s">
        <v>20</v>
      </c>
      <c r="I17" s="2">
        <v>98</v>
      </c>
      <c r="J17" s="29">
        <v>0.5591</v>
      </c>
      <c r="K17" s="3"/>
      <c r="L17" s="14"/>
      <c r="M17" s="14"/>
      <c r="N17" s="3"/>
      <c r="O17" s="28"/>
      <c r="P17" s="29">
        <f t="shared" si="0"/>
        <v>0</v>
      </c>
      <c r="Q17" s="3"/>
      <c r="R17" s="3"/>
      <c r="S17" s="3"/>
      <c r="T17" s="3"/>
      <c r="U17" s="28"/>
      <c r="V17" s="29">
        <f t="shared" si="1"/>
        <v>0</v>
      </c>
      <c r="W17" s="3">
        <f t="shared" si="2"/>
        <v>0</v>
      </c>
      <c r="X17" s="29">
        <f t="shared" si="3"/>
        <v>0</v>
      </c>
      <c r="Y17" s="3">
        <v>250</v>
      </c>
      <c r="Z17" s="14">
        <v>270</v>
      </c>
      <c r="AA17" s="3">
        <v>285</v>
      </c>
      <c r="AB17" s="3"/>
      <c r="AC17" s="28">
        <f>AA17</f>
        <v>285</v>
      </c>
      <c r="AD17" s="29">
        <f t="shared" si="4"/>
        <v>159.3435</v>
      </c>
      <c r="AE17" s="3">
        <f t="shared" si="5"/>
        <v>285</v>
      </c>
      <c r="AF17" s="29">
        <f t="shared" si="6"/>
        <v>159.3435</v>
      </c>
      <c r="AG17" s="9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21"/>
    </row>
    <row r="18" spans="1:76" s="3" customFormat="1" ht="12.75">
      <c r="A18" s="93">
        <v>12</v>
      </c>
      <c r="B18" s="3">
        <v>1</v>
      </c>
      <c r="C18" s="3">
        <v>140</v>
      </c>
      <c r="D18" s="3" t="s">
        <v>32</v>
      </c>
      <c r="E18" s="3" t="s">
        <v>28</v>
      </c>
      <c r="F18" s="177" t="s">
        <v>28</v>
      </c>
      <c r="G18" s="1">
        <v>25728</v>
      </c>
      <c r="H18" s="3" t="s">
        <v>29</v>
      </c>
      <c r="I18" s="2">
        <v>135.6</v>
      </c>
      <c r="J18" s="29">
        <v>0.5175</v>
      </c>
      <c r="K18" s="15"/>
      <c r="L18" s="14"/>
      <c r="M18" s="14"/>
      <c r="P18" s="29">
        <f t="shared" si="0"/>
        <v>0</v>
      </c>
      <c r="Q18" s="15"/>
      <c r="S18" s="8"/>
      <c r="V18" s="29">
        <f t="shared" si="1"/>
        <v>0</v>
      </c>
      <c r="W18" s="3">
        <f t="shared" si="2"/>
        <v>0</v>
      </c>
      <c r="X18" s="29">
        <f t="shared" si="3"/>
        <v>0</v>
      </c>
      <c r="Y18" s="3">
        <v>250</v>
      </c>
      <c r="Z18" s="14">
        <v>270</v>
      </c>
      <c r="AA18" s="55">
        <v>282.5</v>
      </c>
      <c r="AC18" s="3">
        <f>Z18</f>
        <v>270</v>
      </c>
      <c r="AD18" s="29">
        <f t="shared" si="4"/>
        <v>139.725</v>
      </c>
      <c r="AE18" s="3">
        <f t="shared" si="5"/>
        <v>270</v>
      </c>
      <c r="AF18" s="29">
        <f t="shared" si="6"/>
        <v>139.725</v>
      </c>
      <c r="AG18" s="9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30"/>
    </row>
    <row r="19" spans="1:76" s="3" customFormat="1" ht="12.75">
      <c r="A19" s="93">
        <v>12</v>
      </c>
      <c r="B19" s="3">
        <v>1</v>
      </c>
      <c r="C19" s="3">
        <v>140</v>
      </c>
      <c r="D19" s="3" t="s">
        <v>32</v>
      </c>
      <c r="E19" s="3" t="s">
        <v>28</v>
      </c>
      <c r="F19" s="177" t="s">
        <v>28</v>
      </c>
      <c r="G19" s="1">
        <v>25728</v>
      </c>
      <c r="H19" s="3" t="s">
        <v>20</v>
      </c>
      <c r="I19" s="2">
        <v>135.6</v>
      </c>
      <c r="J19" s="29">
        <v>0.5083</v>
      </c>
      <c r="K19" s="15"/>
      <c r="L19" s="14"/>
      <c r="M19" s="14"/>
      <c r="P19" s="29">
        <f t="shared" si="0"/>
        <v>0</v>
      </c>
      <c r="Q19" s="15"/>
      <c r="S19" s="8"/>
      <c r="V19" s="29">
        <f t="shared" si="1"/>
        <v>0</v>
      </c>
      <c r="W19" s="3">
        <f t="shared" si="2"/>
        <v>0</v>
      </c>
      <c r="X19" s="29">
        <f t="shared" si="3"/>
        <v>0</v>
      </c>
      <c r="Y19" s="3">
        <v>250</v>
      </c>
      <c r="Z19" s="14">
        <v>270</v>
      </c>
      <c r="AA19" s="55">
        <v>282.5</v>
      </c>
      <c r="AC19" s="3">
        <f>Z19</f>
        <v>270</v>
      </c>
      <c r="AD19" s="29">
        <f t="shared" si="4"/>
        <v>137.24099999999999</v>
      </c>
      <c r="AE19" s="3">
        <f t="shared" si="5"/>
        <v>270</v>
      </c>
      <c r="AF19" s="29">
        <f t="shared" si="6"/>
        <v>137.24099999999999</v>
      </c>
      <c r="AG19" s="9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30"/>
    </row>
    <row r="20" spans="1:33" s="43" customFormat="1" ht="15.75">
      <c r="A20" s="95"/>
      <c r="B20" s="44"/>
      <c r="C20" s="44"/>
      <c r="D20" s="44" t="s">
        <v>212</v>
      </c>
      <c r="E20" s="44" t="s">
        <v>217</v>
      </c>
      <c r="F20" s="44"/>
      <c r="G20" s="72"/>
      <c r="H20" s="44"/>
      <c r="I20" s="73"/>
      <c r="J20" s="65"/>
      <c r="K20" s="116"/>
      <c r="L20" s="116"/>
      <c r="M20" s="116"/>
      <c r="N20" s="44"/>
      <c r="O20" s="116"/>
      <c r="P20" s="65"/>
      <c r="Q20" s="116"/>
      <c r="R20" s="116"/>
      <c r="S20" s="116"/>
      <c r="T20" s="44"/>
      <c r="U20" s="44"/>
      <c r="V20" s="65"/>
      <c r="W20" s="44"/>
      <c r="X20" s="65"/>
      <c r="Y20" s="46"/>
      <c r="Z20" s="45"/>
      <c r="AA20" s="44"/>
      <c r="AB20" s="44"/>
      <c r="AC20" s="44"/>
      <c r="AD20" s="65"/>
      <c r="AE20" s="44"/>
      <c r="AF20" s="65"/>
      <c r="AG20" s="96"/>
    </row>
    <row r="21" spans="1:76" s="3" customFormat="1" ht="12.75" customHeight="1">
      <c r="A21" s="93">
        <v>12</v>
      </c>
      <c r="B21" s="3">
        <v>1</v>
      </c>
      <c r="C21" s="3">
        <v>48</v>
      </c>
      <c r="D21" s="3" t="s">
        <v>67</v>
      </c>
      <c r="E21" s="3" t="s">
        <v>68</v>
      </c>
      <c r="F21" s="3" t="s">
        <v>84</v>
      </c>
      <c r="G21" s="1">
        <v>33669</v>
      </c>
      <c r="H21" s="3" t="s">
        <v>26</v>
      </c>
      <c r="I21" s="2">
        <v>47.4</v>
      </c>
      <c r="J21" s="29">
        <v>1.1365</v>
      </c>
      <c r="K21" s="15">
        <v>50</v>
      </c>
      <c r="L21" s="3">
        <v>55</v>
      </c>
      <c r="M21" s="178">
        <v>60</v>
      </c>
      <c r="O21" s="3">
        <v>60</v>
      </c>
      <c r="P21" s="29">
        <f>O21*J21</f>
        <v>68.19</v>
      </c>
      <c r="Q21" s="3">
        <v>25</v>
      </c>
      <c r="R21" s="3">
        <v>27.5</v>
      </c>
      <c r="S21" s="3">
        <v>30</v>
      </c>
      <c r="U21" s="3">
        <v>30</v>
      </c>
      <c r="V21" s="29">
        <f>U21*J21</f>
        <v>34.095</v>
      </c>
      <c r="W21" s="3">
        <f>U21+O21</f>
        <v>90</v>
      </c>
      <c r="X21" s="29">
        <f>W21*J21</f>
        <v>102.28500000000001</v>
      </c>
      <c r="Y21" s="55">
        <v>80</v>
      </c>
      <c r="Z21" s="3">
        <v>85</v>
      </c>
      <c r="AA21" s="3">
        <v>90</v>
      </c>
      <c r="AC21" s="3">
        <v>90</v>
      </c>
      <c r="AD21" s="29">
        <f>AC21*J21</f>
        <v>102.28500000000001</v>
      </c>
      <c r="AE21" s="3">
        <f>AC21+W21</f>
        <v>180</v>
      </c>
      <c r="AF21" s="29">
        <f>AE21*J21</f>
        <v>204.57000000000002</v>
      </c>
      <c r="AG21" s="9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0"/>
    </row>
    <row r="22" spans="1:33" ht="12.75" customHeight="1">
      <c r="A22" s="93">
        <v>12</v>
      </c>
      <c r="B22" s="3">
        <v>1</v>
      </c>
      <c r="C22" s="3">
        <v>60</v>
      </c>
      <c r="D22" s="3" t="s">
        <v>69</v>
      </c>
      <c r="E22" s="3" t="s">
        <v>85</v>
      </c>
      <c r="F22" s="3" t="s">
        <v>84</v>
      </c>
      <c r="G22" s="1">
        <v>30017</v>
      </c>
      <c r="H22" s="3" t="s">
        <v>20</v>
      </c>
      <c r="I22" s="2">
        <v>60</v>
      </c>
      <c r="J22" s="29">
        <v>0.8628</v>
      </c>
      <c r="K22" s="53">
        <v>115</v>
      </c>
      <c r="L22" s="15">
        <v>115</v>
      </c>
      <c r="M22" s="14">
        <v>120</v>
      </c>
      <c r="N22" s="3"/>
      <c r="O22" s="3">
        <v>120</v>
      </c>
      <c r="P22" s="29">
        <f>O22*J22</f>
        <v>103.536</v>
      </c>
      <c r="Q22" s="8">
        <v>60</v>
      </c>
      <c r="R22" s="8">
        <v>65</v>
      </c>
      <c r="S22" s="8">
        <v>70</v>
      </c>
      <c r="T22" s="3"/>
      <c r="U22" s="3">
        <v>70</v>
      </c>
      <c r="V22" s="29">
        <f>U22*J22</f>
        <v>60.396</v>
      </c>
      <c r="W22" s="3">
        <f>U22+O22</f>
        <v>190</v>
      </c>
      <c r="X22" s="29">
        <f>W22*J22</f>
        <v>163.93200000000002</v>
      </c>
      <c r="Y22" s="8">
        <v>125</v>
      </c>
      <c r="Z22" s="14">
        <v>135</v>
      </c>
      <c r="AA22" s="3">
        <v>145</v>
      </c>
      <c r="AB22" s="3"/>
      <c r="AC22" s="3">
        <f>AA22</f>
        <v>145</v>
      </c>
      <c r="AD22" s="29">
        <f>AC22*J22</f>
        <v>125.106</v>
      </c>
      <c r="AE22" s="3">
        <f>AC22+W22</f>
        <v>335</v>
      </c>
      <c r="AF22" s="29">
        <f>AE22*J22</f>
        <v>289.038</v>
      </c>
      <c r="AG22" s="94"/>
    </row>
    <row r="23" spans="1:33" ht="12.75">
      <c r="A23" s="93">
        <v>12</v>
      </c>
      <c r="B23" s="3">
        <v>1</v>
      </c>
      <c r="C23" s="3">
        <v>75</v>
      </c>
      <c r="D23" s="3" t="s">
        <v>36</v>
      </c>
      <c r="E23" s="3" t="s">
        <v>19</v>
      </c>
      <c r="F23" s="3" t="s">
        <v>84</v>
      </c>
      <c r="G23" s="1">
        <v>32176</v>
      </c>
      <c r="H23" s="3" t="s">
        <v>20</v>
      </c>
      <c r="I23" s="2">
        <v>74.05</v>
      </c>
      <c r="J23" s="29">
        <v>0.7014</v>
      </c>
      <c r="K23" s="15">
        <v>150</v>
      </c>
      <c r="L23" s="177">
        <v>160</v>
      </c>
      <c r="M23" s="53">
        <v>170</v>
      </c>
      <c r="N23" s="3"/>
      <c r="O23" s="3">
        <v>160</v>
      </c>
      <c r="P23" s="29">
        <f>O23*J23</f>
        <v>112.224</v>
      </c>
      <c r="Q23" s="3">
        <v>90</v>
      </c>
      <c r="R23" s="3">
        <v>95</v>
      </c>
      <c r="S23" s="3">
        <v>100</v>
      </c>
      <c r="T23" s="3"/>
      <c r="U23" s="3">
        <v>100</v>
      </c>
      <c r="V23" s="29">
        <f>U23*J23</f>
        <v>70.14</v>
      </c>
      <c r="W23" s="3">
        <f>U23+O23</f>
        <v>260</v>
      </c>
      <c r="X23" s="29">
        <f>W23*J23</f>
        <v>182.364</v>
      </c>
      <c r="Y23" s="3">
        <v>160</v>
      </c>
      <c r="Z23" s="3">
        <v>175</v>
      </c>
      <c r="AA23" s="3">
        <v>185</v>
      </c>
      <c r="AB23" s="3"/>
      <c r="AC23" s="3">
        <v>185</v>
      </c>
      <c r="AD23" s="29">
        <f>AC23*J23</f>
        <v>129.75900000000001</v>
      </c>
      <c r="AE23" s="177">
        <f>AC23+W23</f>
        <v>445</v>
      </c>
      <c r="AF23" s="29">
        <f>AE23*J23</f>
        <v>312.123</v>
      </c>
      <c r="AG23" s="94"/>
    </row>
    <row r="24" spans="1:33" s="43" customFormat="1" ht="15.75">
      <c r="A24" s="95"/>
      <c r="B24" s="44"/>
      <c r="C24" s="44"/>
      <c r="D24" s="44"/>
      <c r="E24" s="44" t="s">
        <v>218</v>
      </c>
      <c r="F24" s="44"/>
      <c r="G24" s="72"/>
      <c r="H24" s="44"/>
      <c r="I24" s="73"/>
      <c r="J24" s="65"/>
      <c r="K24" s="116"/>
      <c r="L24" s="117"/>
      <c r="M24" s="45"/>
      <c r="N24" s="44"/>
      <c r="O24" s="44"/>
      <c r="P24" s="65"/>
      <c r="Q24" s="46"/>
      <c r="R24" s="46"/>
      <c r="S24" s="46"/>
      <c r="T24" s="44"/>
      <c r="U24" s="44"/>
      <c r="V24" s="65"/>
      <c r="W24" s="44"/>
      <c r="X24" s="65"/>
      <c r="Y24" s="46"/>
      <c r="Z24" s="45"/>
      <c r="AA24" s="44"/>
      <c r="AB24" s="44"/>
      <c r="AC24" s="44"/>
      <c r="AD24" s="65"/>
      <c r="AE24" s="44"/>
      <c r="AF24" s="65"/>
      <c r="AG24" s="96"/>
    </row>
    <row r="25" spans="1:33" ht="12.75">
      <c r="A25" s="93">
        <v>12</v>
      </c>
      <c r="B25" s="3">
        <v>1</v>
      </c>
      <c r="C25" s="3">
        <v>52</v>
      </c>
      <c r="D25" s="3" t="s">
        <v>55</v>
      </c>
      <c r="E25" s="3" t="s">
        <v>87</v>
      </c>
      <c r="F25" s="3" t="s">
        <v>84</v>
      </c>
      <c r="G25" s="1">
        <v>37094</v>
      </c>
      <c r="H25" s="3" t="s">
        <v>31</v>
      </c>
      <c r="I25" s="2">
        <v>42.6</v>
      </c>
      <c r="J25" s="29">
        <v>1.493</v>
      </c>
      <c r="K25" s="8">
        <v>50</v>
      </c>
      <c r="L25" s="15">
        <v>57.5</v>
      </c>
      <c r="M25" s="14">
        <v>62.5</v>
      </c>
      <c r="N25" s="3"/>
      <c r="O25" s="3">
        <v>62.5</v>
      </c>
      <c r="P25" s="29">
        <f aca="true" t="shared" si="7" ref="P25:P69">O25*J25</f>
        <v>93.3125</v>
      </c>
      <c r="Q25" s="8">
        <v>45</v>
      </c>
      <c r="R25" s="53">
        <v>50</v>
      </c>
      <c r="S25" s="53">
        <v>50</v>
      </c>
      <c r="T25" s="3"/>
      <c r="U25" s="3">
        <v>45</v>
      </c>
      <c r="V25" s="29">
        <f aca="true" t="shared" si="8" ref="V25:V69">U25*J25</f>
        <v>67.185</v>
      </c>
      <c r="W25" s="3">
        <f aca="true" t="shared" si="9" ref="W25:W69">U25+O25</f>
        <v>107.5</v>
      </c>
      <c r="X25" s="29">
        <f aca="true" t="shared" si="10" ref="X25:X69">W25*J25</f>
        <v>160.4975</v>
      </c>
      <c r="Y25" s="8">
        <v>70</v>
      </c>
      <c r="Z25" s="14">
        <v>80</v>
      </c>
      <c r="AA25" s="3">
        <v>92.5</v>
      </c>
      <c r="AB25" s="3"/>
      <c r="AC25" s="3">
        <f>AA25</f>
        <v>92.5</v>
      </c>
      <c r="AD25" s="29">
        <f aca="true" t="shared" si="11" ref="AD25:AD69">AC25*J25</f>
        <v>138.10250000000002</v>
      </c>
      <c r="AE25" s="3">
        <f aca="true" t="shared" si="12" ref="AE25:AE50">AC25+W25</f>
        <v>200</v>
      </c>
      <c r="AF25" s="29">
        <f aca="true" t="shared" si="13" ref="AF25:AF69">AE25*J25</f>
        <v>298.6</v>
      </c>
      <c r="AG25" s="94"/>
    </row>
    <row r="26" spans="1:76" s="3" customFormat="1" ht="12.75">
      <c r="A26" s="93">
        <v>5</v>
      </c>
      <c r="B26" s="3">
        <v>2</v>
      </c>
      <c r="C26" s="3">
        <v>52</v>
      </c>
      <c r="D26" s="3" t="s">
        <v>57</v>
      </c>
      <c r="E26" s="3" t="s">
        <v>88</v>
      </c>
      <c r="F26" s="3" t="s">
        <v>84</v>
      </c>
      <c r="G26" s="1">
        <v>37042</v>
      </c>
      <c r="H26" s="3" t="s">
        <v>31</v>
      </c>
      <c r="I26" s="2">
        <v>35</v>
      </c>
      <c r="J26" s="29">
        <v>1.6154</v>
      </c>
      <c r="K26" s="14">
        <v>50</v>
      </c>
      <c r="L26" s="14">
        <v>60</v>
      </c>
      <c r="M26" s="14">
        <v>62.5</v>
      </c>
      <c r="O26" s="3">
        <v>62.5</v>
      </c>
      <c r="P26" s="29">
        <f t="shared" si="7"/>
        <v>100.96249999999999</v>
      </c>
      <c r="Q26" s="14">
        <v>30</v>
      </c>
      <c r="R26" s="3">
        <v>35</v>
      </c>
      <c r="S26" s="3">
        <v>37.5</v>
      </c>
      <c r="U26" s="3">
        <v>37.5</v>
      </c>
      <c r="V26" s="29">
        <f t="shared" si="8"/>
        <v>60.5775</v>
      </c>
      <c r="W26" s="3">
        <f t="shared" si="9"/>
        <v>100</v>
      </c>
      <c r="X26" s="29">
        <f t="shared" si="10"/>
        <v>161.54</v>
      </c>
      <c r="Y26" s="3">
        <v>65</v>
      </c>
      <c r="Z26" s="14">
        <v>75</v>
      </c>
      <c r="AA26" s="55">
        <v>87.5</v>
      </c>
      <c r="AC26" s="3">
        <f>Z26</f>
        <v>75</v>
      </c>
      <c r="AD26" s="29">
        <f t="shared" si="11"/>
        <v>121.155</v>
      </c>
      <c r="AE26" s="3">
        <f t="shared" si="12"/>
        <v>175</v>
      </c>
      <c r="AF26" s="29">
        <f t="shared" si="13"/>
        <v>282.695</v>
      </c>
      <c r="AG26" s="9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0"/>
    </row>
    <row r="27" spans="1:76" s="3" customFormat="1" ht="12.75">
      <c r="A27" s="93">
        <v>12</v>
      </c>
      <c r="B27" s="3">
        <v>1</v>
      </c>
      <c r="C27" s="3">
        <v>56</v>
      </c>
      <c r="D27" s="3" t="s">
        <v>71</v>
      </c>
      <c r="E27" s="3" t="s">
        <v>86</v>
      </c>
      <c r="F27" s="3" t="s">
        <v>84</v>
      </c>
      <c r="G27" s="1">
        <v>35542</v>
      </c>
      <c r="H27" s="3" t="s">
        <v>72</v>
      </c>
      <c r="I27" s="2">
        <v>55</v>
      </c>
      <c r="J27" s="29">
        <v>0.9263</v>
      </c>
      <c r="K27" s="52">
        <v>70</v>
      </c>
      <c r="L27" s="14">
        <v>70</v>
      </c>
      <c r="M27" s="14">
        <v>80</v>
      </c>
      <c r="O27" s="3">
        <v>80</v>
      </c>
      <c r="P27" s="29">
        <f t="shared" si="7"/>
        <v>74.104</v>
      </c>
      <c r="Q27" s="14">
        <v>60</v>
      </c>
      <c r="R27" s="55">
        <v>65</v>
      </c>
      <c r="S27" s="55">
        <v>65</v>
      </c>
      <c r="U27" s="3">
        <v>60</v>
      </c>
      <c r="V27" s="29">
        <f t="shared" si="8"/>
        <v>55.578</v>
      </c>
      <c r="W27" s="3">
        <f t="shared" si="9"/>
        <v>140</v>
      </c>
      <c r="X27" s="29">
        <f t="shared" si="10"/>
        <v>129.682</v>
      </c>
      <c r="Y27" s="3">
        <v>107.5</v>
      </c>
      <c r="Z27" s="14">
        <v>115</v>
      </c>
      <c r="AA27" s="3">
        <v>125</v>
      </c>
      <c r="AC27" s="3">
        <f>AA27</f>
        <v>125</v>
      </c>
      <c r="AD27" s="29">
        <f t="shared" si="11"/>
        <v>115.78750000000001</v>
      </c>
      <c r="AE27" s="3">
        <f t="shared" si="12"/>
        <v>265</v>
      </c>
      <c r="AF27" s="29">
        <f t="shared" si="13"/>
        <v>245.4695</v>
      </c>
      <c r="AG27" s="9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30"/>
    </row>
    <row r="28" spans="1:76" s="20" customFormat="1" ht="12.75">
      <c r="A28" s="93">
        <v>12</v>
      </c>
      <c r="B28" s="3">
        <v>1</v>
      </c>
      <c r="C28" s="3">
        <v>67.5</v>
      </c>
      <c r="D28" s="3" t="s">
        <v>59</v>
      </c>
      <c r="E28" s="3" t="s">
        <v>60</v>
      </c>
      <c r="F28" s="3" t="s">
        <v>84</v>
      </c>
      <c r="G28" s="1">
        <v>13221</v>
      </c>
      <c r="H28" s="3" t="s">
        <v>61</v>
      </c>
      <c r="I28" s="2">
        <v>63.8</v>
      </c>
      <c r="J28" s="29">
        <v>1.5944</v>
      </c>
      <c r="K28" s="53">
        <v>90</v>
      </c>
      <c r="L28" s="15">
        <v>92.5</v>
      </c>
      <c r="M28" s="179">
        <v>100</v>
      </c>
      <c r="N28" s="3"/>
      <c r="O28" s="3">
        <v>100</v>
      </c>
      <c r="P28" s="29">
        <f t="shared" si="7"/>
        <v>159.44</v>
      </c>
      <c r="Q28" s="8">
        <v>60</v>
      </c>
      <c r="R28" s="8">
        <v>0</v>
      </c>
      <c r="S28" s="8">
        <v>0</v>
      </c>
      <c r="T28" s="3"/>
      <c r="U28" s="3">
        <v>60</v>
      </c>
      <c r="V28" s="29">
        <f t="shared" si="8"/>
        <v>95.664</v>
      </c>
      <c r="W28" s="3">
        <f t="shared" si="9"/>
        <v>160</v>
      </c>
      <c r="X28" s="29">
        <f t="shared" si="10"/>
        <v>255.104</v>
      </c>
      <c r="Y28" s="8">
        <v>150</v>
      </c>
      <c r="Z28" s="14">
        <v>152.5</v>
      </c>
      <c r="AA28" s="177">
        <v>157.5</v>
      </c>
      <c r="AB28" s="3"/>
      <c r="AC28" s="3">
        <f>AA28</f>
        <v>157.5</v>
      </c>
      <c r="AD28" s="29">
        <f t="shared" si="11"/>
        <v>251.118</v>
      </c>
      <c r="AE28" s="177">
        <f t="shared" si="12"/>
        <v>317.5</v>
      </c>
      <c r="AF28" s="29">
        <f t="shared" si="13"/>
        <v>506.22200000000004</v>
      </c>
      <c r="AG28" s="94" t="s">
        <v>223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21"/>
    </row>
    <row r="29" spans="1:76" s="40" customFormat="1" ht="12.75">
      <c r="A29" s="93">
        <v>12</v>
      </c>
      <c r="B29" s="3">
        <v>1</v>
      </c>
      <c r="C29" s="3">
        <v>67.5</v>
      </c>
      <c r="D29" s="3" t="s">
        <v>54</v>
      </c>
      <c r="E29" s="3" t="s">
        <v>52</v>
      </c>
      <c r="F29" s="3" t="s">
        <v>84</v>
      </c>
      <c r="G29" s="1">
        <v>31998</v>
      </c>
      <c r="H29" s="3" t="s">
        <v>20</v>
      </c>
      <c r="I29" s="2">
        <v>65</v>
      </c>
      <c r="J29" s="29">
        <v>0.7514</v>
      </c>
      <c r="K29" s="8">
        <v>150</v>
      </c>
      <c r="L29" s="15">
        <v>155</v>
      </c>
      <c r="M29" s="14">
        <v>160</v>
      </c>
      <c r="N29" s="3"/>
      <c r="O29" s="3">
        <v>160</v>
      </c>
      <c r="P29" s="29">
        <f t="shared" si="7"/>
        <v>120.22399999999999</v>
      </c>
      <c r="Q29" s="8">
        <v>130</v>
      </c>
      <c r="R29" s="8">
        <v>137.5</v>
      </c>
      <c r="S29" s="8">
        <v>140</v>
      </c>
      <c r="T29" s="3"/>
      <c r="U29" s="3">
        <v>140</v>
      </c>
      <c r="V29" s="29">
        <f t="shared" si="8"/>
        <v>105.196</v>
      </c>
      <c r="W29" s="3">
        <f t="shared" si="9"/>
        <v>300</v>
      </c>
      <c r="X29" s="29">
        <f t="shared" si="10"/>
        <v>225.42</v>
      </c>
      <c r="Y29" s="8">
        <v>190</v>
      </c>
      <c r="Z29" s="14">
        <v>200</v>
      </c>
      <c r="AA29" s="3">
        <v>0</v>
      </c>
      <c r="AB29" s="3"/>
      <c r="AC29" s="3">
        <f>Z29</f>
        <v>200</v>
      </c>
      <c r="AD29" s="29">
        <f t="shared" si="11"/>
        <v>150.28</v>
      </c>
      <c r="AE29" s="3">
        <f t="shared" si="12"/>
        <v>500</v>
      </c>
      <c r="AF29" s="29">
        <f t="shared" si="13"/>
        <v>375.7</v>
      </c>
      <c r="AG29" s="9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40" customFormat="1" ht="12.75">
      <c r="A30" s="93">
        <v>12</v>
      </c>
      <c r="B30" s="3">
        <v>1</v>
      </c>
      <c r="C30" s="3">
        <v>75</v>
      </c>
      <c r="D30" s="3" t="s">
        <v>79</v>
      </c>
      <c r="E30" s="3" t="s">
        <v>19</v>
      </c>
      <c r="F30" s="3" t="s">
        <v>84</v>
      </c>
      <c r="G30" s="1">
        <v>33466</v>
      </c>
      <c r="H30" s="3" t="s">
        <v>26</v>
      </c>
      <c r="I30" s="2">
        <v>74.75</v>
      </c>
      <c r="J30" s="29">
        <v>0.723</v>
      </c>
      <c r="K30" s="8">
        <v>165</v>
      </c>
      <c r="L30" s="54">
        <v>172.5</v>
      </c>
      <c r="M30" s="52">
        <v>172.5</v>
      </c>
      <c r="N30" s="3"/>
      <c r="O30" s="3">
        <f>K30</f>
        <v>165</v>
      </c>
      <c r="P30" s="29">
        <f t="shared" si="7"/>
        <v>119.295</v>
      </c>
      <c r="Q30" s="8">
        <v>130</v>
      </c>
      <c r="R30" s="53">
        <v>137.5</v>
      </c>
      <c r="S30" s="8">
        <v>142.5</v>
      </c>
      <c r="T30" s="3"/>
      <c r="U30" s="3">
        <f>S30</f>
        <v>142.5</v>
      </c>
      <c r="V30" s="29">
        <f t="shared" si="8"/>
        <v>103.0275</v>
      </c>
      <c r="W30" s="3">
        <f t="shared" si="9"/>
        <v>307.5</v>
      </c>
      <c r="X30" s="29">
        <f t="shared" si="10"/>
        <v>222.3225</v>
      </c>
      <c r="Y30" s="8">
        <v>210</v>
      </c>
      <c r="Z30" s="14">
        <v>220</v>
      </c>
      <c r="AA30" s="3">
        <v>235</v>
      </c>
      <c r="AB30" s="3"/>
      <c r="AC30" s="3">
        <f aca="true" t="shared" si="14" ref="AC30:AC35">AA30</f>
        <v>235</v>
      </c>
      <c r="AD30" s="29">
        <f t="shared" si="11"/>
        <v>169.905</v>
      </c>
      <c r="AE30" s="3">
        <f t="shared" si="12"/>
        <v>542.5</v>
      </c>
      <c r="AF30" s="29">
        <f t="shared" si="13"/>
        <v>392.22749999999996</v>
      </c>
      <c r="AG30" s="9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33" ht="12.75" customHeight="1">
      <c r="A31" s="93">
        <v>5</v>
      </c>
      <c r="B31" s="3">
        <v>2</v>
      </c>
      <c r="C31" s="3">
        <v>75</v>
      </c>
      <c r="D31" s="3" t="s">
        <v>25</v>
      </c>
      <c r="E31" s="3" t="s">
        <v>19</v>
      </c>
      <c r="F31" s="3" t="s">
        <v>84</v>
      </c>
      <c r="G31" s="1">
        <v>34073</v>
      </c>
      <c r="H31" s="3" t="s">
        <v>26</v>
      </c>
      <c r="I31" s="2">
        <v>74.65</v>
      </c>
      <c r="J31" s="29">
        <v>0.6666</v>
      </c>
      <c r="K31" s="15">
        <v>190</v>
      </c>
      <c r="L31" s="55">
        <v>200</v>
      </c>
      <c r="M31" s="53">
        <v>200</v>
      </c>
      <c r="N31" s="3"/>
      <c r="O31" s="3">
        <f>K31</f>
        <v>190</v>
      </c>
      <c r="P31" s="29">
        <f t="shared" si="7"/>
        <v>126.654</v>
      </c>
      <c r="Q31" s="3">
        <v>105</v>
      </c>
      <c r="R31" s="3">
        <v>112.5</v>
      </c>
      <c r="S31" s="3">
        <v>117.5</v>
      </c>
      <c r="T31" s="3"/>
      <c r="U31" s="3">
        <v>117.5</v>
      </c>
      <c r="V31" s="29">
        <f t="shared" si="8"/>
        <v>78.32549999999999</v>
      </c>
      <c r="W31" s="3">
        <f t="shared" si="9"/>
        <v>307.5</v>
      </c>
      <c r="X31" s="29">
        <f t="shared" si="10"/>
        <v>204.9795</v>
      </c>
      <c r="Y31" s="3">
        <v>210</v>
      </c>
      <c r="Z31" s="3">
        <v>225</v>
      </c>
      <c r="AA31" s="3">
        <v>232.5</v>
      </c>
      <c r="AB31" s="3"/>
      <c r="AC31" s="3">
        <f t="shared" si="14"/>
        <v>232.5</v>
      </c>
      <c r="AD31" s="29">
        <f t="shared" si="11"/>
        <v>154.9845</v>
      </c>
      <c r="AE31" s="3">
        <f t="shared" si="12"/>
        <v>540</v>
      </c>
      <c r="AF31" s="29">
        <f t="shared" si="13"/>
        <v>359.964</v>
      </c>
      <c r="AG31" s="94"/>
    </row>
    <row r="32" spans="1:33" ht="12.75" customHeight="1">
      <c r="A32" s="93">
        <v>12</v>
      </c>
      <c r="B32" s="3">
        <v>1</v>
      </c>
      <c r="C32" s="3">
        <v>75</v>
      </c>
      <c r="D32" s="3" t="s">
        <v>78</v>
      </c>
      <c r="E32" s="3" t="s">
        <v>90</v>
      </c>
      <c r="F32" s="3" t="s">
        <v>84</v>
      </c>
      <c r="G32" s="1">
        <v>31580</v>
      </c>
      <c r="H32" s="3" t="s">
        <v>20</v>
      </c>
      <c r="I32" s="2">
        <v>74.15</v>
      </c>
      <c r="J32" s="29">
        <v>0.6701</v>
      </c>
      <c r="K32" s="8">
        <v>195</v>
      </c>
      <c r="L32" s="15">
        <v>210</v>
      </c>
      <c r="M32" s="52">
        <v>217.5</v>
      </c>
      <c r="N32" s="3"/>
      <c r="O32" s="3">
        <f>L32</f>
        <v>210</v>
      </c>
      <c r="P32" s="29">
        <f t="shared" si="7"/>
        <v>140.721</v>
      </c>
      <c r="Q32" s="8">
        <v>125</v>
      </c>
      <c r="R32" s="8">
        <v>130</v>
      </c>
      <c r="S32" s="8">
        <v>135</v>
      </c>
      <c r="T32" s="3"/>
      <c r="U32" s="3">
        <v>135</v>
      </c>
      <c r="V32" s="29">
        <f t="shared" si="8"/>
        <v>90.46350000000001</v>
      </c>
      <c r="W32" s="3">
        <f t="shared" si="9"/>
        <v>345</v>
      </c>
      <c r="X32" s="29">
        <f t="shared" si="10"/>
        <v>231.1845</v>
      </c>
      <c r="Y32" s="8">
        <v>200</v>
      </c>
      <c r="Z32" s="14">
        <v>210</v>
      </c>
      <c r="AA32" s="3">
        <v>220</v>
      </c>
      <c r="AB32" s="3"/>
      <c r="AC32" s="3">
        <f t="shared" si="14"/>
        <v>220</v>
      </c>
      <c r="AD32" s="29">
        <f t="shared" si="11"/>
        <v>147.422</v>
      </c>
      <c r="AE32" s="3">
        <f t="shared" si="12"/>
        <v>565</v>
      </c>
      <c r="AF32" s="29">
        <f t="shared" si="13"/>
        <v>378.60650000000004</v>
      </c>
      <c r="AG32" s="94"/>
    </row>
    <row r="33" spans="1:76" s="3" customFormat="1" ht="12.75" customHeight="1">
      <c r="A33" s="93">
        <v>12</v>
      </c>
      <c r="B33" s="3">
        <v>1</v>
      </c>
      <c r="C33" s="3">
        <v>75</v>
      </c>
      <c r="D33" s="3" t="s">
        <v>65</v>
      </c>
      <c r="E33" s="3" t="s">
        <v>92</v>
      </c>
      <c r="F33" s="3" t="s">
        <v>84</v>
      </c>
      <c r="G33" s="1">
        <v>34573</v>
      </c>
      <c r="H33" s="3" t="s">
        <v>39</v>
      </c>
      <c r="I33" s="2">
        <v>71.05</v>
      </c>
      <c r="J33" s="29">
        <v>0.6939</v>
      </c>
      <c r="K33" s="8">
        <v>120</v>
      </c>
      <c r="L33" s="15">
        <v>140</v>
      </c>
      <c r="M33" s="52">
        <v>150</v>
      </c>
      <c r="O33" s="3">
        <f>L33</f>
        <v>140</v>
      </c>
      <c r="P33" s="29">
        <f t="shared" si="7"/>
        <v>97.146</v>
      </c>
      <c r="Q33" s="8">
        <v>95</v>
      </c>
      <c r="R33" s="8">
        <v>105</v>
      </c>
      <c r="S33" s="53">
        <v>110</v>
      </c>
      <c r="U33" s="3">
        <v>105</v>
      </c>
      <c r="V33" s="29">
        <f t="shared" si="8"/>
        <v>72.8595</v>
      </c>
      <c r="W33" s="3">
        <f t="shared" si="9"/>
        <v>245</v>
      </c>
      <c r="X33" s="29">
        <f t="shared" si="10"/>
        <v>170.00549999999998</v>
      </c>
      <c r="Y33" s="8">
        <v>160</v>
      </c>
      <c r="Z33" s="52">
        <v>167.5</v>
      </c>
      <c r="AA33" s="3">
        <v>167.5</v>
      </c>
      <c r="AC33" s="3">
        <f t="shared" si="14"/>
        <v>167.5</v>
      </c>
      <c r="AD33" s="29">
        <f t="shared" si="11"/>
        <v>116.22824999999999</v>
      </c>
      <c r="AE33" s="3">
        <f t="shared" si="12"/>
        <v>412.5</v>
      </c>
      <c r="AF33" s="29">
        <f t="shared" si="13"/>
        <v>286.23375</v>
      </c>
      <c r="AG33" s="9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30"/>
    </row>
    <row r="34" spans="1:76" s="20" customFormat="1" ht="12.75" customHeight="1">
      <c r="A34" s="93">
        <v>12</v>
      </c>
      <c r="B34" s="3">
        <v>1</v>
      </c>
      <c r="C34" s="3">
        <v>82.5</v>
      </c>
      <c r="D34" s="3" t="s">
        <v>49</v>
      </c>
      <c r="E34" s="3" t="s">
        <v>89</v>
      </c>
      <c r="F34" s="3" t="s">
        <v>84</v>
      </c>
      <c r="G34" s="1">
        <v>32947</v>
      </c>
      <c r="H34" s="3" t="s">
        <v>26</v>
      </c>
      <c r="I34" s="2">
        <v>82.25</v>
      </c>
      <c r="J34" s="29">
        <v>0.6203</v>
      </c>
      <c r="K34" s="8">
        <v>220</v>
      </c>
      <c r="L34" s="15">
        <v>240</v>
      </c>
      <c r="M34" s="14">
        <v>250</v>
      </c>
      <c r="N34" s="3"/>
      <c r="O34" s="3">
        <f>M34</f>
        <v>250</v>
      </c>
      <c r="P34" s="29">
        <f t="shared" si="7"/>
        <v>155.075</v>
      </c>
      <c r="Q34" s="53">
        <v>160</v>
      </c>
      <c r="R34" s="8">
        <v>170</v>
      </c>
      <c r="S34" s="53">
        <v>175</v>
      </c>
      <c r="T34" s="3"/>
      <c r="U34" s="3">
        <v>170</v>
      </c>
      <c r="V34" s="29">
        <f t="shared" si="8"/>
        <v>105.451</v>
      </c>
      <c r="W34" s="3">
        <f t="shared" si="9"/>
        <v>420</v>
      </c>
      <c r="X34" s="29">
        <f t="shared" si="10"/>
        <v>260.526</v>
      </c>
      <c r="Y34" s="8">
        <v>260</v>
      </c>
      <c r="Z34" s="14">
        <v>280</v>
      </c>
      <c r="AA34" s="177">
        <v>290</v>
      </c>
      <c r="AB34" s="55">
        <v>300</v>
      </c>
      <c r="AC34" s="3">
        <f t="shared" si="14"/>
        <v>290</v>
      </c>
      <c r="AD34" s="29">
        <f t="shared" si="11"/>
        <v>179.887</v>
      </c>
      <c r="AE34" s="3">
        <f t="shared" si="12"/>
        <v>710</v>
      </c>
      <c r="AF34" s="29">
        <f t="shared" si="13"/>
        <v>440.41299999999995</v>
      </c>
      <c r="AG34" s="94" t="s">
        <v>219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1"/>
    </row>
    <row r="35" spans="1:76" s="20" customFormat="1" ht="12.75" customHeight="1">
      <c r="A35" s="93">
        <v>5</v>
      </c>
      <c r="B35" s="3">
        <v>2</v>
      </c>
      <c r="C35" s="3">
        <v>82.5</v>
      </c>
      <c r="D35" s="3" t="s">
        <v>50</v>
      </c>
      <c r="E35" s="3" t="s">
        <v>89</v>
      </c>
      <c r="F35" s="3" t="s">
        <v>84</v>
      </c>
      <c r="G35" s="1">
        <v>33349</v>
      </c>
      <c r="H35" s="3" t="s">
        <v>26</v>
      </c>
      <c r="I35" s="2">
        <v>81.25</v>
      </c>
      <c r="J35" s="29">
        <v>0.632</v>
      </c>
      <c r="K35" s="14">
        <v>200</v>
      </c>
      <c r="L35" s="15">
        <v>210</v>
      </c>
      <c r="M35" s="52">
        <v>215</v>
      </c>
      <c r="N35" s="3"/>
      <c r="O35" s="3">
        <f>L35</f>
        <v>210</v>
      </c>
      <c r="P35" s="29">
        <f t="shared" si="7"/>
        <v>132.72</v>
      </c>
      <c r="Q35" s="14">
        <v>120</v>
      </c>
      <c r="R35" s="8">
        <v>125</v>
      </c>
      <c r="S35" s="8"/>
      <c r="T35" s="55"/>
      <c r="U35" s="3">
        <v>125</v>
      </c>
      <c r="V35" s="29">
        <f t="shared" si="8"/>
        <v>79</v>
      </c>
      <c r="W35" s="3">
        <f t="shared" si="9"/>
        <v>335</v>
      </c>
      <c r="X35" s="29">
        <f t="shared" si="10"/>
        <v>211.72</v>
      </c>
      <c r="Y35" s="3">
        <v>240</v>
      </c>
      <c r="Z35" s="52">
        <v>260</v>
      </c>
      <c r="AA35" s="3">
        <v>270</v>
      </c>
      <c r="AB35" s="3"/>
      <c r="AC35" s="3">
        <f t="shared" si="14"/>
        <v>270</v>
      </c>
      <c r="AD35" s="29">
        <f t="shared" si="11"/>
        <v>170.64000000000001</v>
      </c>
      <c r="AE35" s="3">
        <f t="shared" si="12"/>
        <v>605</v>
      </c>
      <c r="AF35" s="29">
        <f t="shared" si="13"/>
        <v>382.36</v>
      </c>
      <c r="AG35" s="9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1"/>
    </row>
    <row r="36" spans="1:76" s="20" customFormat="1" ht="12.75" customHeight="1">
      <c r="A36" s="93">
        <v>12</v>
      </c>
      <c r="B36" s="3">
        <v>1</v>
      </c>
      <c r="C36" s="3">
        <v>82.5</v>
      </c>
      <c r="D36" s="3" t="s">
        <v>27</v>
      </c>
      <c r="E36" s="3" t="s">
        <v>28</v>
      </c>
      <c r="F36" s="177" t="s">
        <v>28</v>
      </c>
      <c r="G36" s="1">
        <v>25958</v>
      </c>
      <c r="H36" s="3" t="s">
        <v>29</v>
      </c>
      <c r="I36" s="2">
        <v>81.85</v>
      </c>
      <c r="J36" s="29">
        <v>0.6286</v>
      </c>
      <c r="K36" s="8">
        <v>50</v>
      </c>
      <c r="L36" s="52">
        <v>0</v>
      </c>
      <c r="M36" s="55">
        <v>0</v>
      </c>
      <c r="N36" s="3"/>
      <c r="O36" s="52">
        <v>0</v>
      </c>
      <c r="P36" s="29">
        <f t="shared" si="7"/>
        <v>0</v>
      </c>
      <c r="Q36" s="15">
        <v>145</v>
      </c>
      <c r="R36" s="3">
        <v>150</v>
      </c>
      <c r="S36" s="8">
        <v>157.5</v>
      </c>
      <c r="T36" s="3"/>
      <c r="U36" s="3">
        <v>157.5</v>
      </c>
      <c r="V36" s="29">
        <f t="shared" si="8"/>
        <v>99.00450000000001</v>
      </c>
      <c r="W36" s="3">
        <f t="shared" si="9"/>
        <v>157.5</v>
      </c>
      <c r="X36" s="29">
        <f t="shared" si="10"/>
        <v>99.00450000000001</v>
      </c>
      <c r="Y36" s="3">
        <v>50</v>
      </c>
      <c r="Z36" s="55">
        <v>0</v>
      </c>
      <c r="AA36" s="55">
        <v>0</v>
      </c>
      <c r="AB36" s="3"/>
      <c r="AC36" s="3">
        <f>Y36</f>
        <v>50</v>
      </c>
      <c r="AD36" s="29">
        <f t="shared" si="11"/>
        <v>31.430000000000003</v>
      </c>
      <c r="AE36" s="3">
        <f t="shared" si="12"/>
        <v>207.5</v>
      </c>
      <c r="AF36" s="29">
        <f t="shared" si="13"/>
        <v>130.4345</v>
      </c>
      <c r="AG36" s="9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21"/>
    </row>
    <row r="37" spans="1:33" ht="12.75">
      <c r="A37" s="93">
        <v>12</v>
      </c>
      <c r="B37" s="3">
        <v>1</v>
      </c>
      <c r="C37" s="3">
        <v>82.5</v>
      </c>
      <c r="D37" s="3" t="s">
        <v>56</v>
      </c>
      <c r="E37" s="3" t="s">
        <v>91</v>
      </c>
      <c r="F37" s="3" t="s">
        <v>84</v>
      </c>
      <c r="G37" s="1">
        <v>22881</v>
      </c>
      <c r="H37" s="3" t="s">
        <v>23</v>
      </c>
      <c r="I37" s="2">
        <v>81.05</v>
      </c>
      <c r="J37" s="29">
        <v>0.7547</v>
      </c>
      <c r="K37" s="15">
        <v>175</v>
      </c>
      <c r="L37" s="14">
        <v>185</v>
      </c>
      <c r="M37" s="14">
        <v>190</v>
      </c>
      <c r="N37" s="3"/>
      <c r="O37" s="3">
        <f>M37</f>
        <v>190</v>
      </c>
      <c r="P37" s="29">
        <f t="shared" si="7"/>
        <v>143.393</v>
      </c>
      <c r="Q37" s="15">
        <v>130</v>
      </c>
      <c r="R37" s="55">
        <v>140</v>
      </c>
      <c r="S37" s="55">
        <v>140</v>
      </c>
      <c r="T37" s="3"/>
      <c r="U37" s="3">
        <v>130</v>
      </c>
      <c r="V37" s="29">
        <f t="shared" si="8"/>
        <v>98.111</v>
      </c>
      <c r="W37" s="3">
        <f t="shared" si="9"/>
        <v>320</v>
      </c>
      <c r="X37" s="29">
        <f t="shared" si="10"/>
        <v>241.50400000000002</v>
      </c>
      <c r="Y37" s="3">
        <v>200</v>
      </c>
      <c r="Z37" s="14">
        <v>210</v>
      </c>
      <c r="AA37" s="3">
        <v>215</v>
      </c>
      <c r="AB37" s="3"/>
      <c r="AC37" s="3">
        <f>AA37</f>
        <v>215</v>
      </c>
      <c r="AD37" s="29">
        <f t="shared" si="11"/>
        <v>162.2605</v>
      </c>
      <c r="AE37" s="3">
        <f t="shared" si="12"/>
        <v>535</v>
      </c>
      <c r="AF37" s="29">
        <f t="shared" si="13"/>
        <v>403.7645</v>
      </c>
      <c r="AG37" s="94"/>
    </row>
    <row r="38" spans="1:33" ht="12.75">
      <c r="A38" s="93">
        <v>12</v>
      </c>
      <c r="B38" s="3">
        <v>1</v>
      </c>
      <c r="C38" s="3">
        <v>82.5</v>
      </c>
      <c r="D38" s="3" t="s">
        <v>49</v>
      </c>
      <c r="E38" s="3" t="s">
        <v>89</v>
      </c>
      <c r="F38" s="3" t="s">
        <v>84</v>
      </c>
      <c r="G38" s="1">
        <v>32947</v>
      </c>
      <c r="H38" s="3" t="s">
        <v>20</v>
      </c>
      <c r="I38" s="2">
        <v>82.25</v>
      </c>
      <c r="J38" s="29">
        <v>0.6203</v>
      </c>
      <c r="K38" s="8">
        <v>220</v>
      </c>
      <c r="L38" s="15">
        <v>240</v>
      </c>
      <c r="M38" s="14">
        <v>250</v>
      </c>
      <c r="N38" s="3"/>
      <c r="O38" s="3">
        <f>M38</f>
        <v>250</v>
      </c>
      <c r="P38" s="29">
        <f t="shared" si="7"/>
        <v>155.075</v>
      </c>
      <c r="Q38" s="53">
        <v>160</v>
      </c>
      <c r="R38" s="8">
        <v>170</v>
      </c>
      <c r="S38" s="53">
        <v>175</v>
      </c>
      <c r="T38" s="3"/>
      <c r="U38" s="3">
        <v>170</v>
      </c>
      <c r="V38" s="29">
        <f t="shared" si="8"/>
        <v>105.451</v>
      </c>
      <c r="W38" s="3">
        <f t="shared" si="9"/>
        <v>420</v>
      </c>
      <c r="X38" s="29">
        <f t="shared" si="10"/>
        <v>260.526</v>
      </c>
      <c r="Y38" s="8">
        <v>260</v>
      </c>
      <c r="Z38" s="14">
        <v>280</v>
      </c>
      <c r="AA38" s="3">
        <v>290</v>
      </c>
      <c r="AB38" s="55">
        <v>300</v>
      </c>
      <c r="AC38" s="3">
        <f>AA38</f>
        <v>290</v>
      </c>
      <c r="AD38" s="29">
        <f t="shared" si="11"/>
        <v>179.887</v>
      </c>
      <c r="AE38" s="3">
        <f t="shared" si="12"/>
        <v>710</v>
      </c>
      <c r="AF38" s="29">
        <f t="shared" si="13"/>
        <v>440.41299999999995</v>
      </c>
      <c r="AG38" s="94" t="s">
        <v>167</v>
      </c>
    </row>
    <row r="39" spans="1:33" ht="12.75">
      <c r="A39" s="93">
        <v>5</v>
      </c>
      <c r="B39" s="3">
        <v>2</v>
      </c>
      <c r="C39" s="3">
        <v>82.5</v>
      </c>
      <c r="D39" s="3" t="s">
        <v>50</v>
      </c>
      <c r="E39" s="3" t="s">
        <v>89</v>
      </c>
      <c r="F39" s="3" t="s">
        <v>84</v>
      </c>
      <c r="G39" s="1">
        <v>33348</v>
      </c>
      <c r="H39" s="3" t="s">
        <v>20</v>
      </c>
      <c r="I39" s="2">
        <v>81.25</v>
      </c>
      <c r="J39" s="29">
        <v>0.6257</v>
      </c>
      <c r="K39" s="14">
        <v>200</v>
      </c>
      <c r="L39" s="14">
        <v>210</v>
      </c>
      <c r="M39" s="52">
        <v>215</v>
      </c>
      <c r="N39" s="3"/>
      <c r="O39" s="3">
        <f>L39</f>
        <v>210</v>
      </c>
      <c r="P39" s="29">
        <f t="shared" si="7"/>
        <v>131.39700000000002</v>
      </c>
      <c r="Q39" s="14">
        <v>120</v>
      </c>
      <c r="R39" s="3">
        <v>125</v>
      </c>
      <c r="S39" s="3"/>
      <c r="T39" s="8"/>
      <c r="U39" s="3">
        <v>125</v>
      </c>
      <c r="V39" s="29">
        <f t="shared" si="8"/>
        <v>78.2125</v>
      </c>
      <c r="W39" s="3">
        <f t="shared" si="9"/>
        <v>335</v>
      </c>
      <c r="X39" s="29">
        <f t="shared" si="10"/>
        <v>209.60950000000003</v>
      </c>
      <c r="Y39" s="3">
        <v>240</v>
      </c>
      <c r="Z39" s="52">
        <v>260</v>
      </c>
      <c r="AA39" s="3">
        <v>270</v>
      </c>
      <c r="AB39" s="3"/>
      <c r="AC39" s="3">
        <f>AA39</f>
        <v>270</v>
      </c>
      <c r="AD39" s="29">
        <f t="shared" si="11"/>
        <v>168.93900000000002</v>
      </c>
      <c r="AE39" s="3">
        <f t="shared" si="12"/>
        <v>605</v>
      </c>
      <c r="AF39" s="29">
        <f t="shared" si="13"/>
        <v>378.54850000000005</v>
      </c>
      <c r="AG39" s="94"/>
    </row>
    <row r="40" spans="1:33" ht="12.75" customHeight="1">
      <c r="A40" s="93">
        <v>4</v>
      </c>
      <c r="B40" s="3">
        <v>3</v>
      </c>
      <c r="C40" s="3">
        <v>82.5</v>
      </c>
      <c r="D40" s="3" t="s">
        <v>70</v>
      </c>
      <c r="E40" s="3" t="s">
        <v>86</v>
      </c>
      <c r="F40" s="3" t="s">
        <v>84</v>
      </c>
      <c r="G40" s="1">
        <v>29677</v>
      </c>
      <c r="H40" s="3" t="s">
        <v>20</v>
      </c>
      <c r="I40" s="2">
        <v>79.6</v>
      </c>
      <c r="J40" s="29">
        <v>0.6923</v>
      </c>
      <c r="K40" s="8">
        <v>170</v>
      </c>
      <c r="L40" s="15">
        <v>180</v>
      </c>
      <c r="M40" s="14">
        <v>187.5</v>
      </c>
      <c r="N40" s="3"/>
      <c r="O40" s="3">
        <f>M40</f>
        <v>187.5</v>
      </c>
      <c r="P40" s="29">
        <f t="shared" si="7"/>
        <v>129.80625</v>
      </c>
      <c r="Q40" s="8">
        <v>130</v>
      </c>
      <c r="R40" s="8">
        <v>137.5</v>
      </c>
      <c r="S40" s="53">
        <v>142.5</v>
      </c>
      <c r="T40" s="3"/>
      <c r="U40" s="3">
        <v>137.5</v>
      </c>
      <c r="V40" s="29">
        <f t="shared" si="8"/>
        <v>95.19125</v>
      </c>
      <c r="W40" s="3">
        <f t="shared" si="9"/>
        <v>325</v>
      </c>
      <c r="X40" s="29">
        <f t="shared" si="10"/>
        <v>224.9975</v>
      </c>
      <c r="Y40" s="8">
        <v>190</v>
      </c>
      <c r="Z40" s="14">
        <v>200</v>
      </c>
      <c r="AA40" s="55">
        <v>207.5</v>
      </c>
      <c r="AB40" s="3"/>
      <c r="AC40" s="3">
        <f>Z40</f>
        <v>200</v>
      </c>
      <c r="AD40" s="29">
        <f t="shared" si="11"/>
        <v>138.46</v>
      </c>
      <c r="AE40" s="3">
        <f t="shared" si="12"/>
        <v>525</v>
      </c>
      <c r="AF40" s="29">
        <f t="shared" si="13"/>
        <v>363.45750000000004</v>
      </c>
      <c r="AG40" s="94"/>
    </row>
    <row r="41" spans="1:33" ht="12.75" customHeight="1">
      <c r="A41" s="93">
        <v>12</v>
      </c>
      <c r="B41" s="3">
        <v>1</v>
      </c>
      <c r="C41" s="3">
        <v>90</v>
      </c>
      <c r="D41" s="3" t="s">
        <v>45</v>
      </c>
      <c r="E41" s="3" t="s">
        <v>98</v>
      </c>
      <c r="F41" s="3" t="s">
        <v>84</v>
      </c>
      <c r="G41" s="1">
        <v>32911</v>
      </c>
      <c r="H41" s="3" t="s">
        <v>26</v>
      </c>
      <c r="I41" s="2">
        <v>87.5</v>
      </c>
      <c r="J41" s="29">
        <v>0.5956</v>
      </c>
      <c r="K41" s="15">
        <v>215</v>
      </c>
      <c r="L41" s="14">
        <v>220</v>
      </c>
      <c r="M41" s="53">
        <v>225</v>
      </c>
      <c r="N41" s="3"/>
      <c r="O41" s="3">
        <f>L41</f>
        <v>220</v>
      </c>
      <c r="P41" s="29">
        <f t="shared" si="7"/>
        <v>131.032</v>
      </c>
      <c r="Q41" s="15">
        <v>165</v>
      </c>
      <c r="R41" s="3">
        <v>175</v>
      </c>
      <c r="S41" s="8">
        <v>180</v>
      </c>
      <c r="T41" s="3"/>
      <c r="U41" s="3">
        <v>180</v>
      </c>
      <c r="V41" s="29">
        <f t="shared" si="8"/>
        <v>107.208</v>
      </c>
      <c r="W41" s="3">
        <f t="shared" si="9"/>
        <v>400</v>
      </c>
      <c r="X41" s="29">
        <f t="shared" si="10"/>
        <v>238.24</v>
      </c>
      <c r="Y41" s="3">
        <v>250</v>
      </c>
      <c r="Z41" s="53">
        <v>260</v>
      </c>
      <c r="AA41" s="53">
        <v>260</v>
      </c>
      <c r="AB41" s="3"/>
      <c r="AC41" s="3">
        <f>Y41</f>
        <v>250</v>
      </c>
      <c r="AD41" s="29">
        <f t="shared" si="11"/>
        <v>148.9</v>
      </c>
      <c r="AE41" s="3">
        <f t="shared" si="12"/>
        <v>650</v>
      </c>
      <c r="AF41" s="29">
        <f t="shared" si="13"/>
        <v>387.14</v>
      </c>
      <c r="AG41" s="94"/>
    </row>
    <row r="42" spans="1:76" s="20" customFormat="1" ht="12.75">
      <c r="A42" s="93">
        <v>5</v>
      </c>
      <c r="B42" s="3">
        <v>2</v>
      </c>
      <c r="C42" s="3">
        <v>90</v>
      </c>
      <c r="D42" s="3" t="s">
        <v>48</v>
      </c>
      <c r="E42" s="3" t="s">
        <v>89</v>
      </c>
      <c r="F42" s="3" t="s">
        <v>84</v>
      </c>
      <c r="G42" s="1">
        <v>33659</v>
      </c>
      <c r="H42" s="3" t="s">
        <v>26</v>
      </c>
      <c r="I42" s="2">
        <v>86.35</v>
      </c>
      <c r="J42" s="29">
        <v>0.6521</v>
      </c>
      <c r="K42" s="14">
        <v>200</v>
      </c>
      <c r="L42" s="14">
        <v>210</v>
      </c>
      <c r="M42" s="15">
        <v>220</v>
      </c>
      <c r="N42" s="3"/>
      <c r="O42" s="3">
        <f>M42</f>
        <v>220</v>
      </c>
      <c r="P42" s="29">
        <f t="shared" si="7"/>
        <v>143.462</v>
      </c>
      <c r="Q42" s="8">
        <v>155</v>
      </c>
      <c r="R42" s="53">
        <v>165</v>
      </c>
      <c r="S42" s="8">
        <v>175</v>
      </c>
      <c r="T42" s="3"/>
      <c r="U42" s="3">
        <f>S42</f>
        <v>175</v>
      </c>
      <c r="V42" s="29">
        <f t="shared" si="8"/>
        <v>114.1175</v>
      </c>
      <c r="W42" s="3">
        <f t="shared" si="9"/>
        <v>395</v>
      </c>
      <c r="X42" s="29">
        <f t="shared" si="10"/>
        <v>257.5795</v>
      </c>
      <c r="Y42" s="8">
        <v>220</v>
      </c>
      <c r="Z42" s="14">
        <v>235</v>
      </c>
      <c r="AA42" s="53">
        <v>240</v>
      </c>
      <c r="AB42" s="3"/>
      <c r="AC42" s="3">
        <f>Z42</f>
        <v>235</v>
      </c>
      <c r="AD42" s="29">
        <f t="shared" si="11"/>
        <v>153.2435</v>
      </c>
      <c r="AE42" s="3">
        <f t="shared" si="12"/>
        <v>630</v>
      </c>
      <c r="AF42" s="29">
        <f t="shared" si="13"/>
        <v>410.82300000000004</v>
      </c>
      <c r="AG42" s="94" t="s">
        <v>220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21"/>
    </row>
    <row r="43" spans="1:76" s="3" customFormat="1" ht="12.75">
      <c r="A43" s="93">
        <v>12</v>
      </c>
      <c r="B43" s="3">
        <v>1</v>
      </c>
      <c r="C43" s="3">
        <v>90</v>
      </c>
      <c r="D43" s="3" t="s">
        <v>46</v>
      </c>
      <c r="E43" s="3" t="s">
        <v>97</v>
      </c>
      <c r="F43" s="3" t="s">
        <v>84</v>
      </c>
      <c r="G43" s="1">
        <v>25088</v>
      </c>
      <c r="H43" s="3" t="s">
        <v>47</v>
      </c>
      <c r="I43" s="2">
        <v>89.65</v>
      </c>
      <c r="J43" s="29">
        <v>0.662</v>
      </c>
      <c r="K43" s="8">
        <v>180</v>
      </c>
      <c r="L43" s="14">
        <v>190</v>
      </c>
      <c r="M43" s="180">
        <v>200</v>
      </c>
      <c r="O43" s="3">
        <f>M43</f>
        <v>200</v>
      </c>
      <c r="P43" s="29">
        <f t="shared" si="7"/>
        <v>132.4</v>
      </c>
      <c r="Q43" s="8">
        <v>145</v>
      </c>
      <c r="R43" s="8">
        <v>155</v>
      </c>
      <c r="S43" s="8">
        <v>160</v>
      </c>
      <c r="U43" s="3">
        <f>S43</f>
        <v>160</v>
      </c>
      <c r="V43" s="29">
        <f t="shared" si="8"/>
        <v>105.92</v>
      </c>
      <c r="W43" s="3">
        <f t="shared" si="9"/>
        <v>360</v>
      </c>
      <c r="X43" s="29">
        <f t="shared" si="10"/>
        <v>238.32000000000002</v>
      </c>
      <c r="Y43" s="8">
        <v>210</v>
      </c>
      <c r="Z43" s="179">
        <v>240</v>
      </c>
      <c r="AA43" s="53">
        <v>260</v>
      </c>
      <c r="AC43" s="3">
        <f>Z43</f>
        <v>240</v>
      </c>
      <c r="AD43" s="29">
        <f t="shared" si="11"/>
        <v>158.88</v>
      </c>
      <c r="AE43" s="177">
        <f t="shared" si="12"/>
        <v>600</v>
      </c>
      <c r="AF43" s="29">
        <f t="shared" si="13"/>
        <v>397.20000000000005</v>
      </c>
      <c r="AG43" s="9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30"/>
    </row>
    <row r="44" spans="1:33" ht="12.75">
      <c r="A44" s="109">
        <v>12</v>
      </c>
      <c r="B44" s="8">
        <v>1</v>
      </c>
      <c r="C44" s="8">
        <v>90</v>
      </c>
      <c r="D44" s="8" t="s">
        <v>76</v>
      </c>
      <c r="E44" s="8" t="s">
        <v>100</v>
      </c>
      <c r="F44" s="8" t="s">
        <v>84</v>
      </c>
      <c r="G44" s="49">
        <v>14421</v>
      </c>
      <c r="H44" s="8" t="s">
        <v>75</v>
      </c>
      <c r="I44" s="50">
        <v>88.3</v>
      </c>
      <c r="J44" s="51">
        <v>1.233</v>
      </c>
      <c r="K44" s="177">
        <v>180</v>
      </c>
      <c r="L44" s="53">
        <v>185</v>
      </c>
      <c r="M44" s="14">
        <v>0</v>
      </c>
      <c r="N44" s="3"/>
      <c r="O44" s="3">
        <f>K44</f>
        <v>180</v>
      </c>
      <c r="P44" s="29">
        <f t="shared" si="7"/>
        <v>221.94000000000003</v>
      </c>
      <c r="Q44" s="177">
        <v>100</v>
      </c>
      <c r="R44" s="55">
        <v>105</v>
      </c>
      <c r="S44" s="55">
        <v>105</v>
      </c>
      <c r="T44" s="3"/>
      <c r="U44" s="3">
        <v>100</v>
      </c>
      <c r="V44" s="29">
        <f t="shared" si="8"/>
        <v>123.30000000000001</v>
      </c>
      <c r="W44" s="3">
        <f t="shared" si="9"/>
        <v>280</v>
      </c>
      <c r="X44" s="29">
        <f t="shared" si="10"/>
        <v>345.24</v>
      </c>
      <c r="Y44" s="3">
        <v>160</v>
      </c>
      <c r="Z44" s="14">
        <v>170</v>
      </c>
      <c r="AA44" s="177">
        <v>180</v>
      </c>
      <c r="AB44" s="3"/>
      <c r="AC44" s="3">
        <f>AA44</f>
        <v>180</v>
      </c>
      <c r="AD44" s="29">
        <f t="shared" si="11"/>
        <v>221.94000000000003</v>
      </c>
      <c r="AE44" s="177">
        <f t="shared" si="12"/>
        <v>460</v>
      </c>
      <c r="AF44" s="29">
        <f t="shared" si="13"/>
        <v>567.1800000000001</v>
      </c>
      <c r="AG44" s="94" t="s">
        <v>221</v>
      </c>
    </row>
    <row r="45" spans="1:33" ht="12.75">
      <c r="A45" s="93">
        <v>12</v>
      </c>
      <c r="B45" s="3">
        <v>1</v>
      </c>
      <c r="C45" s="3">
        <v>90</v>
      </c>
      <c r="D45" s="3" t="s">
        <v>80</v>
      </c>
      <c r="E45" s="3" t="s">
        <v>19</v>
      </c>
      <c r="F45" s="3" t="s">
        <v>84</v>
      </c>
      <c r="G45" s="1">
        <v>31759</v>
      </c>
      <c r="H45" s="3" t="s">
        <v>20</v>
      </c>
      <c r="I45" s="2">
        <v>89.65</v>
      </c>
      <c r="J45" s="29">
        <v>0.5865</v>
      </c>
      <c r="K45" s="15">
        <v>240</v>
      </c>
      <c r="L45" s="3">
        <v>247.5</v>
      </c>
      <c r="M45" s="8">
        <v>252.5</v>
      </c>
      <c r="N45" s="3"/>
      <c r="O45" s="3">
        <f>M45</f>
        <v>252.5</v>
      </c>
      <c r="P45" s="29">
        <f t="shared" si="7"/>
        <v>148.09125</v>
      </c>
      <c r="Q45" s="3">
        <v>190</v>
      </c>
      <c r="R45" s="3">
        <v>197.5</v>
      </c>
      <c r="S45" s="3">
        <v>0</v>
      </c>
      <c r="T45" s="3"/>
      <c r="U45" s="3">
        <f>R45</f>
        <v>197.5</v>
      </c>
      <c r="V45" s="29">
        <f t="shared" si="8"/>
        <v>115.83375000000001</v>
      </c>
      <c r="W45" s="3">
        <f t="shared" si="9"/>
        <v>450</v>
      </c>
      <c r="X45" s="29">
        <f t="shared" si="10"/>
        <v>263.925</v>
      </c>
      <c r="Y45" s="3">
        <v>300</v>
      </c>
      <c r="Z45" s="177">
        <v>317.5</v>
      </c>
      <c r="AA45" s="53">
        <v>330</v>
      </c>
      <c r="AB45" s="3"/>
      <c r="AC45" s="3">
        <f>Z45</f>
        <v>317.5</v>
      </c>
      <c r="AD45" s="29">
        <f t="shared" si="11"/>
        <v>186.21375</v>
      </c>
      <c r="AE45" s="177">
        <f t="shared" si="12"/>
        <v>767.5</v>
      </c>
      <c r="AF45" s="29">
        <f t="shared" si="13"/>
        <v>450.13875</v>
      </c>
      <c r="AG45" s="94" t="s">
        <v>207</v>
      </c>
    </row>
    <row r="46" spans="1:33" ht="12.75">
      <c r="A46" s="93">
        <v>5</v>
      </c>
      <c r="B46" s="3">
        <v>2</v>
      </c>
      <c r="C46" s="3">
        <v>90</v>
      </c>
      <c r="D46" s="3" t="s">
        <v>21</v>
      </c>
      <c r="E46" s="3" t="s">
        <v>19</v>
      </c>
      <c r="F46" s="3" t="s">
        <v>84</v>
      </c>
      <c r="G46" s="1">
        <v>32479</v>
      </c>
      <c r="H46" s="3" t="s">
        <v>20</v>
      </c>
      <c r="I46" s="2">
        <v>88.85</v>
      </c>
      <c r="J46" s="29">
        <v>0.5901</v>
      </c>
      <c r="K46" s="15">
        <v>250</v>
      </c>
      <c r="L46" s="53">
        <v>260</v>
      </c>
      <c r="M46" s="52">
        <v>260</v>
      </c>
      <c r="N46" s="3"/>
      <c r="O46" s="3">
        <f>K46</f>
        <v>250</v>
      </c>
      <c r="P46" s="29">
        <f t="shared" si="7"/>
        <v>147.52499999999998</v>
      </c>
      <c r="Q46" s="3">
        <v>180</v>
      </c>
      <c r="R46" s="3">
        <v>185</v>
      </c>
      <c r="S46" s="3">
        <v>187.5</v>
      </c>
      <c r="T46" s="3"/>
      <c r="U46" s="3">
        <v>187.5</v>
      </c>
      <c r="V46" s="29">
        <f t="shared" si="8"/>
        <v>110.64375</v>
      </c>
      <c r="W46" s="3">
        <f t="shared" si="9"/>
        <v>437.5</v>
      </c>
      <c r="X46" s="29">
        <f t="shared" si="10"/>
        <v>258.16875</v>
      </c>
      <c r="Y46" s="3">
        <v>280</v>
      </c>
      <c r="Z46" s="53">
        <v>300</v>
      </c>
      <c r="AA46" s="53">
        <v>300</v>
      </c>
      <c r="AB46" s="3"/>
      <c r="AC46" s="3">
        <f>Y46</f>
        <v>280</v>
      </c>
      <c r="AD46" s="29">
        <f t="shared" si="11"/>
        <v>165.22799999999998</v>
      </c>
      <c r="AE46" s="3">
        <f t="shared" si="12"/>
        <v>717.5</v>
      </c>
      <c r="AF46" s="29">
        <f t="shared" si="13"/>
        <v>423.39675</v>
      </c>
      <c r="AG46" s="94"/>
    </row>
    <row r="47" spans="1:33" ht="12.75">
      <c r="A47" s="93">
        <v>4</v>
      </c>
      <c r="B47" s="3">
        <v>3</v>
      </c>
      <c r="C47" s="3">
        <v>90</v>
      </c>
      <c r="D47" s="3" t="s">
        <v>51</v>
      </c>
      <c r="E47" s="3" t="s">
        <v>52</v>
      </c>
      <c r="F47" s="3" t="s">
        <v>84</v>
      </c>
      <c r="G47" s="1">
        <v>30077</v>
      </c>
      <c r="H47" s="3" t="s">
        <v>20</v>
      </c>
      <c r="I47" s="2">
        <v>87.9</v>
      </c>
      <c r="J47" s="29">
        <v>0.5939</v>
      </c>
      <c r="K47" s="8">
        <v>205</v>
      </c>
      <c r="L47" s="15">
        <v>215</v>
      </c>
      <c r="M47" s="14">
        <v>222.5</v>
      </c>
      <c r="N47" s="3"/>
      <c r="O47" s="3">
        <f>M47</f>
        <v>222.5</v>
      </c>
      <c r="P47" s="29">
        <f t="shared" si="7"/>
        <v>132.14275</v>
      </c>
      <c r="Q47" s="8">
        <v>145</v>
      </c>
      <c r="R47" s="8">
        <v>150</v>
      </c>
      <c r="S47" s="8">
        <v>155</v>
      </c>
      <c r="T47" s="3"/>
      <c r="U47" s="3">
        <f>S47</f>
        <v>155</v>
      </c>
      <c r="V47" s="29">
        <f t="shared" si="8"/>
        <v>92.0545</v>
      </c>
      <c r="W47" s="3">
        <f t="shared" si="9"/>
        <v>377.5</v>
      </c>
      <c r="X47" s="29">
        <f t="shared" si="10"/>
        <v>224.19725</v>
      </c>
      <c r="Y47" s="8">
        <v>240</v>
      </c>
      <c r="Z47" s="14">
        <v>255</v>
      </c>
      <c r="AA47" s="3">
        <v>265</v>
      </c>
      <c r="AB47" s="3"/>
      <c r="AC47" s="3">
        <f>AA47</f>
        <v>265</v>
      </c>
      <c r="AD47" s="29">
        <f t="shared" si="11"/>
        <v>157.3835</v>
      </c>
      <c r="AE47" s="3">
        <f t="shared" si="12"/>
        <v>642.5</v>
      </c>
      <c r="AF47" s="29">
        <f t="shared" si="13"/>
        <v>381.58074999999997</v>
      </c>
      <c r="AG47" s="94"/>
    </row>
    <row r="48" spans="1:33" ht="12.75">
      <c r="A48" s="93">
        <v>3</v>
      </c>
      <c r="B48" s="3">
        <v>4</v>
      </c>
      <c r="C48" s="3">
        <v>90</v>
      </c>
      <c r="D48" s="3" t="s">
        <v>46</v>
      </c>
      <c r="E48" s="3" t="s">
        <v>97</v>
      </c>
      <c r="F48" s="3" t="s">
        <v>84</v>
      </c>
      <c r="G48" s="1">
        <v>25088</v>
      </c>
      <c r="H48" s="3" t="s">
        <v>20</v>
      </c>
      <c r="I48" s="2">
        <v>89.65</v>
      </c>
      <c r="J48" s="29">
        <v>0.6317</v>
      </c>
      <c r="K48" s="8">
        <v>180</v>
      </c>
      <c r="L48" s="14">
        <v>190</v>
      </c>
      <c r="M48" s="15">
        <v>200</v>
      </c>
      <c r="N48" s="3"/>
      <c r="O48" s="3">
        <f>M48</f>
        <v>200</v>
      </c>
      <c r="P48" s="29">
        <f t="shared" si="7"/>
        <v>126.34</v>
      </c>
      <c r="Q48" s="8">
        <v>145</v>
      </c>
      <c r="R48" s="8">
        <v>155</v>
      </c>
      <c r="S48" s="8">
        <v>160</v>
      </c>
      <c r="T48" s="3"/>
      <c r="U48" s="3">
        <f>S48</f>
        <v>160</v>
      </c>
      <c r="V48" s="29">
        <f t="shared" si="8"/>
        <v>101.072</v>
      </c>
      <c r="W48" s="3">
        <f t="shared" si="9"/>
        <v>360</v>
      </c>
      <c r="X48" s="29">
        <f t="shared" si="10"/>
        <v>227.412</v>
      </c>
      <c r="Y48" s="8">
        <v>210</v>
      </c>
      <c r="Z48" s="14">
        <v>240</v>
      </c>
      <c r="AA48" s="53">
        <v>260</v>
      </c>
      <c r="AB48" s="3"/>
      <c r="AC48" s="3">
        <f>Z48</f>
        <v>240</v>
      </c>
      <c r="AD48" s="29">
        <f t="shared" si="11"/>
        <v>151.608</v>
      </c>
      <c r="AE48" s="3">
        <f t="shared" si="12"/>
        <v>600</v>
      </c>
      <c r="AF48" s="29">
        <f t="shared" si="13"/>
        <v>379.02000000000004</v>
      </c>
      <c r="AG48" s="94"/>
    </row>
    <row r="49" spans="1:33" ht="12.75" customHeight="1">
      <c r="A49" s="93">
        <v>2</v>
      </c>
      <c r="B49" s="3">
        <v>5</v>
      </c>
      <c r="C49" s="3">
        <v>90</v>
      </c>
      <c r="D49" s="3" t="s">
        <v>40</v>
      </c>
      <c r="E49" s="3" t="s">
        <v>99</v>
      </c>
      <c r="F49" s="3" t="s">
        <v>84</v>
      </c>
      <c r="G49" s="1">
        <v>32394</v>
      </c>
      <c r="H49" s="3" t="s">
        <v>20</v>
      </c>
      <c r="I49" s="2">
        <v>84.5</v>
      </c>
      <c r="J49" s="29">
        <v>0.6093</v>
      </c>
      <c r="K49" s="53">
        <v>155</v>
      </c>
      <c r="L49" s="53">
        <v>155</v>
      </c>
      <c r="M49" s="14">
        <v>155</v>
      </c>
      <c r="N49" s="3"/>
      <c r="O49" s="3">
        <f>M49</f>
        <v>155</v>
      </c>
      <c r="P49" s="29">
        <f t="shared" si="7"/>
        <v>94.44149999999999</v>
      </c>
      <c r="Q49" s="8">
        <v>100</v>
      </c>
      <c r="R49" s="53">
        <v>105</v>
      </c>
      <c r="S49" s="53">
        <v>105</v>
      </c>
      <c r="T49" s="3"/>
      <c r="U49" s="3">
        <v>155</v>
      </c>
      <c r="V49" s="29">
        <f t="shared" si="8"/>
        <v>94.44149999999999</v>
      </c>
      <c r="W49" s="3">
        <f t="shared" si="9"/>
        <v>310</v>
      </c>
      <c r="X49" s="29">
        <f t="shared" si="10"/>
        <v>188.88299999999998</v>
      </c>
      <c r="Y49" s="8">
        <v>155</v>
      </c>
      <c r="Z49" s="3">
        <v>165</v>
      </c>
      <c r="AA49" s="53">
        <v>175</v>
      </c>
      <c r="AB49" s="3"/>
      <c r="AC49" s="3">
        <f>Z49</f>
        <v>165</v>
      </c>
      <c r="AD49" s="29">
        <f t="shared" si="11"/>
        <v>100.5345</v>
      </c>
      <c r="AE49" s="3">
        <f t="shared" si="12"/>
        <v>475</v>
      </c>
      <c r="AF49" s="29">
        <f t="shared" si="13"/>
        <v>289.41749999999996</v>
      </c>
      <c r="AG49" s="94"/>
    </row>
    <row r="50" spans="1:33" ht="12.75">
      <c r="A50" s="93">
        <v>1</v>
      </c>
      <c r="B50" s="3">
        <v>6</v>
      </c>
      <c r="C50" s="3">
        <v>90</v>
      </c>
      <c r="D50" s="3" t="s">
        <v>42</v>
      </c>
      <c r="E50" s="3" t="s">
        <v>99</v>
      </c>
      <c r="F50" s="3" t="s">
        <v>84</v>
      </c>
      <c r="G50" s="1">
        <v>32356</v>
      </c>
      <c r="H50" s="3" t="s">
        <v>20</v>
      </c>
      <c r="I50" s="2">
        <v>89.9</v>
      </c>
      <c r="J50" s="29">
        <v>0.5857</v>
      </c>
      <c r="K50" s="14">
        <v>140</v>
      </c>
      <c r="L50" s="14">
        <v>150</v>
      </c>
      <c r="M50" s="15">
        <v>157.5</v>
      </c>
      <c r="N50" s="3"/>
      <c r="O50" s="3">
        <f>M50</f>
        <v>157.5</v>
      </c>
      <c r="P50" s="29">
        <f t="shared" si="7"/>
        <v>92.24775</v>
      </c>
      <c r="Q50" s="8">
        <v>100</v>
      </c>
      <c r="R50" s="8">
        <v>110</v>
      </c>
      <c r="S50" s="53">
        <v>115</v>
      </c>
      <c r="T50" s="3"/>
      <c r="U50" s="3">
        <v>110</v>
      </c>
      <c r="V50" s="29">
        <f t="shared" si="8"/>
        <v>64.427</v>
      </c>
      <c r="W50" s="3">
        <f t="shared" si="9"/>
        <v>267.5</v>
      </c>
      <c r="X50" s="29">
        <f t="shared" si="10"/>
        <v>156.67475</v>
      </c>
      <c r="Y50" s="8">
        <v>170</v>
      </c>
      <c r="Z50" s="14">
        <v>190</v>
      </c>
      <c r="AA50" s="3">
        <v>200</v>
      </c>
      <c r="AB50" s="3"/>
      <c r="AC50" s="3">
        <f>AA50</f>
        <v>200</v>
      </c>
      <c r="AD50" s="29">
        <f t="shared" si="11"/>
        <v>117.14</v>
      </c>
      <c r="AE50" s="3">
        <f t="shared" si="12"/>
        <v>467.5</v>
      </c>
      <c r="AF50" s="29">
        <f t="shared" si="13"/>
        <v>273.81475</v>
      </c>
      <c r="AG50" s="94"/>
    </row>
    <row r="51" spans="1:33" ht="12.75">
      <c r="A51" s="93">
        <v>0</v>
      </c>
      <c r="B51" s="3" t="s">
        <v>83</v>
      </c>
      <c r="C51" s="3">
        <v>90</v>
      </c>
      <c r="D51" s="3" t="s">
        <v>58</v>
      </c>
      <c r="E51" s="3" t="s">
        <v>88</v>
      </c>
      <c r="F51" s="3" t="s">
        <v>84</v>
      </c>
      <c r="G51" s="1">
        <v>31771</v>
      </c>
      <c r="H51" s="3" t="s">
        <v>20</v>
      </c>
      <c r="I51" s="2">
        <v>89.25</v>
      </c>
      <c r="J51" s="29">
        <v>0.5881</v>
      </c>
      <c r="K51" s="14">
        <v>250</v>
      </c>
      <c r="L51" s="14">
        <v>260</v>
      </c>
      <c r="M51" s="14">
        <v>0</v>
      </c>
      <c r="N51" s="3"/>
      <c r="O51" s="3">
        <f>L51</f>
        <v>260</v>
      </c>
      <c r="P51" s="29">
        <f t="shared" si="7"/>
        <v>152.90599999999998</v>
      </c>
      <c r="Q51" s="52">
        <v>170</v>
      </c>
      <c r="R51" s="55">
        <v>170</v>
      </c>
      <c r="S51" s="55">
        <v>170</v>
      </c>
      <c r="T51" s="3"/>
      <c r="U51" s="3">
        <v>0</v>
      </c>
      <c r="V51" s="29">
        <f t="shared" si="8"/>
        <v>0</v>
      </c>
      <c r="W51" s="3">
        <f t="shared" si="9"/>
        <v>260</v>
      </c>
      <c r="X51" s="29">
        <f t="shared" si="10"/>
        <v>152.90599999999998</v>
      </c>
      <c r="Y51" s="53">
        <v>260</v>
      </c>
      <c r="Z51" s="53">
        <v>0</v>
      </c>
      <c r="AA51" s="53">
        <v>0</v>
      </c>
      <c r="AB51" s="3"/>
      <c r="AC51" s="3">
        <v>0</v>
      </c>
      <c r="AD51" s="29">
        <f t="shared" si="11"/>
        <v>0</v>
      </c>
      <c r="AE51" s="3">
        <v>0</v>
      </c>
      <c r="AF51" s="29">
        <f t="shared" si="13"/>
        <v>0</v>
      </c>
      <c r="AG51" s="94"/>
    </row>
    <row r="52" spans="1:76" s="37" customFormat="1" ht="12.75">
      <c r="A52" s="93">
        <v>12</v>
      </c>
      <c r="B52" s="3">
        <v>1</v>
      </c>
      <c r="C52" s="3">
        <v>90</v>
      </c>
      <c r="D52" s="3" t="s">
        <v>66</v>
      </c>
      <c r="E52" s="3" t="s">
        <v>92</v>
      </c>
      <c r="F52" s="3" t="s">
        <v>84</v>
      </c>
      <c r="G52" s="1">
        <v>34321</v>
      </c>
      <c r="H52" s="3" t="s">
        <v>39</v>
      </c>
      <c r="I52" s="2">
        <v>86.6</v>
      </c>
      <c r="J52" s="29">
        <v>0.5995</v>
      </c>
      <c r="K52" s="15">
        <v>220</v>
      </c>
      <c r="L52" s="14">
        <v>235</v>
      </c>
      <c r="M52" s="14">
        <v>245</v>
      </c>
      <c r="N52" s="3"/>
      <c r="O52" s="3">
        <f>M52</f>
        <v>245</v>
      </c>
      <c r="P52" s="29">
        <f t="shared" si="7"/>
        <v>146.8775</v>
      </c>
      <c r="Q52" s="15">
        <v>145</v>
      </c>
      <c r="R52" s="3">
        <v>155</v>
      </c>
      <c r="S52" s="53">
        <v>160</v>
      </c>
      <c r="T52" s="3"/>
      <c r="U52" s="3">
        <v>155</v>
      </c>
      <c r="V52" s="29">
        <f t="shared" si="8"/>
        <v>92.9225</v>
      </c>
      <c r="W52" s="3">
        <f t="shared" si="9"/>
        <v>400</v>
      </c>
      <c r="X52" s="29">
        <f t="shared" si="10"/>
        <v>239.8</v>
      </c>
      <c r="Y52" s="3">
        <v>215</v>
      </c>
      <c r="Z52" s="14">
        <v>235</v>
      </c>
      <c r="AA52" s="3">
        <v>255</v>
      </c>
      <c r="AB52" s="3"/>
      <c r="AC52" s="3">
        <f>AA52</f>
        <v>255</v>
      </c>
      <c r="AD52" s="29">
        <f t="shared" si="11"/>
        <v>152.8725</v>
      </c>
      <c r="AE52" s="3">
        <f aca="true" t="shared" si="15" ref="AE52:AE69">AC52+W52</f>
        <v>655</v>
      </c>
      <c r="AF52" s="29">
        <f t="shared" si="13"/>
        <v>392.6725</v>
      </c>
      <c r="AG52" s="9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39"/>
    </row>
    <row r="53" spans="1:33" ht="12.75">
      <c r="A53" s="93">
        <v>12</v>
      </c>
      <c r="B53" s="3">
        <v>1</v>
      </c>
      <c r="C53" s="3">
        <v>100</v>
      </c>
      <c r="D53" s="3" t="s">
        <v>82</v>
      </c>
      <c r="E53" s="3" t="s">
        <v>19</v>
      </c>
      <c r="F53" s="3" t="s">
        <v>84</v>
      </c>
      <c r="G53" s="1">
        <v>33891</v>
      </c>
      <c r="H53" s="3" t="s">
        <v>26</v>
      </c>
      <c r="I53" s="2">
        <v>97.7</v>
      </c>
      <c r="J53" s="29">
        <v>0.5767</v>
      </c>
      <c r="K53" s="8">
        <v>235</v>
      </c>
      <c r="L53" s="15">
        <v>245</v>
      </c>
      <c r="M53" s="179">
        <v>257.5</v>
      </c>
      <c r="N53" s="3"/>
      <c r="O53" s="3">
        <f>M53</f>
        <v>257.5</v>
      </c>
      <c r="P53" s="29">
        <f t="shared" si="7"/>
        <v>148.50025</v>
      </c>
      <c r="Q53" s="8">
        <v>150</v>
      </c>
      <c r="R53" s="8">
        <v>160</v>
      </c>
      <c r="S53" s="8">
        <v>170</v>
      </c>
      <c r="T53" s="3"/>
      <c r="U53" s="3">
        <f>S53</f>
        <v>170</v>
      </c>
      <c r="V53" s="29">
        <f t="shared" si="8"/>
        <v>98.039</v>
      </c>
      <c r="W53" s="3">
        <f t="shared" si="9"/>
        <v>427.5</v>
      </c>
      <c r="X53" s="29">
        <f t="shared" si="10"/>
        <v>246.53925</v>
      </c>
      <c r="Y53" s="8">
        <v>302.5</v>
      </c>
      <c r="Z53" s="14">
        <v>315</v>
      </c>
      <c r="AA53" s="53">
        <v>332.5</v>
      </c>
      <c r="AB53" s="3"/>
      <c r="AC53" s="3">
        <f>Z53</f>
        <v>315</v>
      </c>
      <c r="AD53" s="29">
        <f t="shared" si="11"/>
        <v>181.66049999999998</v>
      </c>
      <c r="AE53" s="177">
        <f t="shared" si="15"/>
        <v>742.5</v>
      </c>
      <c r="AF53" s="29">
        <f t="shared" si="13"/>
        <v>428.19975</v>
      </c>
      <c r="AG53" s="94" t="s">
        <v>220</v>
      </c>
    </row>
    <row r="54" spans="1:33" ht="12.75">
      <c r="A54" s="93">
        <v>12</v>
      </c>
      <c r="B54" s="3">
        <v>1</v>
      </c>
      <c r="C54" s="3">
        <v>100</v>
      </c>
      <c r="D54" s="3" t="s">
        <v>33</v>
      </c>
      <c r="E54" s="3" t="s">
        <v>451</v>
      </c>
      <c r="F54" s="3" t="s">
        <v>84</v>
      </c>
      <c r="G54" s="1">
        <v>25330</v>
      </c>
      <c r="H54" s="3" t="s">
        <v>29</v>
      </c>
      <c r="I54" s="2">
        <v>97</v>
      </c>
      <c r="J54" s="29">
        <v>0.5793</v>
      </c>
      <c r="K54" s="53">
        <v>185</v>
      </c>
      <c r="L54" s="14">
        <v>200</v>
      </c>
      <c r="M54" s="14">
        <v>210</v>
      </c>
      <c r="N54" s="3"/>
      <c r="O54" s="3">
        <f>M54</f>
        <v>210</v>
      </c>
      <c r="P54" s="29">
        <f t="shared" si="7"/>
        <v>121.653</v>
      </c>
      <c r="Q54" s="15">
        <v>150</v>
      </c>
      <c r="R54" s="3">
        <v>160</v>
      </c>
      <c r="S54" s="53">
        <v>175</v>
      </c>
      <c r="T54" s="3"/>
      <c r="U54" s="3">
        <f>R54</f>
        <v>160</v>
      </c>
      <c r="V54" s="29">
        <f t="shared" si="8"/>
        <v>92.688</v>
      </c>
      <c r="W54" s="3">
        <f t="shared" si="9"/>
        <v>370</v>
      </c>
      <c r="X54" s="29">
        <f t="shared" si="10"/>
        <v>214.341</v>
      </c>
      <c r="Y54" s="3">
        <v>200</v>
      </c>
      <c r="Z54" s="14">
        <v>220</v>
      </c>
      <c r="AA54" s="53">
        <v>240</v>
      </c>
      <c r="AB54" s="3"/>
      <c r="AC54" s="3">
        <f>Z54</f>
        <v>220</v>
      </c>
      <c r="AD54" s="29">
        <f t="shared" si="11"/>
        <v>127.44600000000001</v>
      </c>
      <c r="AE54" s="3">
        <f t="shared" si="15"/>
        <v>590</v>
      </c>
      <c r="AF54" s="29">
        <f t="shared" si="13"/>
        <v>341.78700000000003</v>
      </c>
      <c r="AG54" s="94"/>
    </row>
    <row r="55" spans="1:76" s="3" customFormat="1" ht="12.75">
      <c r="A55" s="93">
        <v>12</v>
      </c>
      <c r="B55" s="3">
        <v>1</v>
      </c>
      <c r="C55" s="3">
        <v>100</v>
      </c>
      <c r="D55" s="3" t="s">
        <v>22</v>
      </c>
      <c r="E55" s="3" t="s">
        <v>96</v>
      </c>
      <c r="F55" s="3" t="s">
        <v>84</v>
      </c>
      <c r="G55" s="1">
        <v>21729</v>
      </c>
      <c r="H55" s="3" t="s">
        <v>23</v>
      </c>
      <c r="I55" s="2">
        <v>94.7</v>
      </c>
      <c r="J55" s="29">
        <v>0.7565</v>
      </c>
      <c r="K55" s="3">
        <v>250</v>
      </c>
      <c r="L55" s="8">
        <v>270</v>
      </c>
      <c r="M55" s="53">
        <v>280</v>
      </c>
      <c r="O55" s="3">
        <f>L55</f>
        <v>270</v>
      </c>
      <c r="P55" s="29">
        <f t="shared" si="7"/>
        <v>204.255</v>
      </c>
      <c r="Q55" s="3">
        <v>190</v>
      </c>
      <c r="R55" s="3">
        <v>200</v>
      </c>
      <c r="S55" s="3">
        <v>0</v>
      </c>
      <c r="U55" s="3">
        <f>R55</f>
        <v>200</v>
      </c>
      <c r="V55" s="29">
        <f t="shared" si="8"/>
        <v>151.29999999999998</v>
      </c>
      <c r="W55" s="3">
        <f t="shared" si="9"/>
        <v>470</v>
      </c>
      <c r="X55" s="29">
        <f t="shared" si="10"/>
        <v>355.55499999999995</v>
      </c>
      <c r="Y55" s="3">
        <v>250</v>
      </c>
      <c r="Z55" s="3">
        <v>265</v>
      </c>
      <c r="AA55" s="3">
        <v>270</v>
      </c>
      <c r="AC55" s="3">
        <f>AA55</f>
        <v>270</v>
      </c>
      <c r="AD55" s="29">
        <f t="shared" si="11"/>
        <v>204.255</v>
      </c>
      <c r="AE55" s="3">
        <f t="shared" si="15"/>
        <v>740</v>
      </c>
      <c r="AF55" s="29">
        <f t="shared" si="13"/>
        <v>559.81</v>
      </c>
      <c r="AG55" s="94" t="s">
        <v>222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30"/>
    </row>
    <row r="56" spans="1:76" s="3" customFormat="1" ht="15">
      <c r="A56" s="93">
        <v>12</v>
      </c>
      <c r="B56" s="3">
        <v>1</v>
      </c>
      <c r="C56" s="3">
        <v>100</v>
      </c>
      <c r="D56" s="3" t="s">
        <v>62</v>
      </c>
      <c r="E56" s="3" t="s">
        <v>93</v>
      </c>
      <c r="F56" s="3" t="s">
        <v>84</v>
      </c>
      <c r="G56" s="1">
        <v>32023</v>
      </c>
      <c r="H56" s="3" t="s">
        <v>20</v>
      </c>
      <c r="I56" s="2">
        <v>98.55</v>
      </c>
      <c r="J56" s="29">
        <v>0.5575</v>
      </c>
      <c r="K56" s="41">
        <v>235</v>
      </c>
      <c r="L56" s="14">
        <v>250</v>
      </c>
      <c r="M56" s="14">
        <v>260</v>
      </c>
      <c r="O56" s="3">
        <f>M56</f>
        <v>260</v>
      </c>
      <c r="P56" s="29">
        <f t="shared" si="7"/>
        <v>144.95</v>
      </c>
      <c r="Q56" s="8">
        <v>172.5</v>
      </c>
      <c r="R56" s="3">
        <v>180</v>
      </c>
      <c r="S56" s="8">
        <v>187.5</v>
      </c>
      <c r="U56" s="3">
        <f>S56</f>
        <v>187.5</v>
      </c>
      <c r="V56" s="29">
        <f t="shared" si="8"/>
        <v>104.53125</v>
      </c>
      <c r="W56" s="3">
        <f t="shared" si="9"/>
        <v>447.5</v>
      </c>
      <c r="X56" s="29">
        <f t="shared" si="10"/>
        <v>249.48125</v>
      </c>
      <c r="Y56" s="8">
        <v>282.5</v>
      </c>
      <c r="Z56" s="14">
        <v>305</v>
      </c>
      <c r="AA56" s="3">
        <v>312.5</v>
      </c>
      <c r="AC56" s="3">
        <f>AA56</f>
        <v>312.5</v>
      </c>
      <c r="AD56" s="29">
        <f t="shared" si="11"/>
        <v>174.21875</v>
      </c>
      <c r="AE56" s="3">
        <f t="shared" si="15"/>
        <v>760</v>
      </c>
      <c r="AF56" s="29">
        <f t="shared" si="13"/>
        <v>423.7</v>
      </c>
      <c r="AG56" s="94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8"/>
    </row>
    <row r="57" spans="1:76" s="3" customFormat="1" ht="12.75">
      <c r="A57" s="93">
        <v>5</v>
      </c>
      <c r="B57" s="3">
        <v>2</v>
      </c>
      <c r="C57" s="3">
        <v>100</v>
      </c>
      <c r="D57" s="3" t="s">
        <v>82</v>
      </c>
      <c r="E57" s="3" t="s">
        <v>19</v>
      </c>
      <c r="F57" s="3" t="s">
        <v>84</v>
      </c>
      <c r="G57" s="1">
        <v>33891</v>
      </c>
      <c r="H57" s="3" t="s">
        <v>20</v>
      </c>
      <c r="I57" s="2">
        <v>97.7</v>
      </c>
      <c r="J57" s="29">
        <v>0.5599</v>
      </c>
      <c r="K57" s="8">
        <v>235</v>
      </c>
      <c r="L57" s="15">
        <v>245</v>
      </c>
      <c r="M57" s="14">
        <v>257.5</v>
      </c>
      <c r="O57" s="3">
        <f>M57</f>
        <v>257.5</v>
      </c>
      <c r="P57" s="29">
        <f t="shared" si="7"/>
        <v>144.17425</v>
      </c>
      <c r="Q57" s="8">
        <v>150</v>
      </c>
      <c r="R57" s="8">
        <v>160</v>
      </c>
      <c r="S57" s="8">
        <v>170</v>
      </c>
      <c r="U57" s="3">
        <f>S57</f>
        <v>170</v>
      </c>
      <c r="V57" s="29">
        <f t="shared" si="8"/>
        <v>95.18299999999999</v>
      </c>
      <c r="W57" s="3">
        <f t="shared" si="9"/>
        <v>427.5</v>
      </c>
      <c r="X57" s="29">
        <f t="shared" si="10"/>
        <v>239.35725</v>
      </c>
      <c r="Y57" s="8">
        <v>302.5</v>
      </c>
      <c r="Z57" s="14">
        <v>315</v>
      </c>
      <c r="AA57" s="53">
        <v>332.5</v>
      </c>
      <c r="AC57" s="3">
        <f>Z57</f>
        <v>315</v>
      </c>
      <c r="AD57" s="29">
        <f t="shared" si="11"/>
        <v>176.36849999999998</v>
      </c>
      <c r="AE57" s="3">
        <f t="shared" si="15"/>
        <v>742.5</v>
      </c>
      <c r="AF57" s="29">
        <f t="shared" si="13"/>
        <v>415.72574999999995</v>
      </c>
      <c r="AG57" s="9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30"/>
    </row>
    <row r="58" spans="1:76" s="3" customFormat="1" ht="12.75">
      <c r="A58" s="93">
        <v>4</v>
      </c>
      <c r="B58" s="3">
        <v>3</v>
      </c>
      <c r="C58" s="3">
        <v>100</v>
      </c>
      <c r="D58" s="3" t="s">
        <v>22</v>
      </c>
      <c r="E58" s="3" t="s">
        <v>96</v>
      </c>
      <c r="F58" s="3" t="s">
        <v>84</v>
      </c>
      <c r="G58" s="1">
        <v>21729</v>
      </c>
      <c r="H58" s="3" t="s">
        <v>20</v>
      </c>
      <c r="I58" s="2">
        <v>94.7</v>
      </c>
      <c r="J58" s="29">
        <v>0.5688</v>
      </c>
      <c r="K58" s="3">
        <v>250</v>
      </c>
      <c r="L58" s="8">
        <v>270</v>
      </c>
      <c r="M58" s="53">
        <v>280</v>
      </c>
      <c r="O58" s="3">
        <f>L58</f>
        <v>270</v>
      </c>
      <c r="P58" s="29">
        <f t="shared" si="7"/>
        <v>153.576</v>
      </c>
      <c r="Q58" s="3">
        <v>190</v>
      </c>
      <c r="R58" s="3">
        <v>200</v>
      </c>
      <c r="S58" s="3">
        <v>0</v>
      </c>
      <c r="U58" s="3">
        <f>R58</f>
        <v>200</v>
      </c>
      <c r="V58" s="29">
        <f t="shared" si="8"/>
        <v>113.75999999999999</v>
      </c>
      <c r="W58" s="3">
        <f t="shared" si="9"/>
        <v>470</v>
      </c>
      <c r="X58" s="29">
        <f t="shared" si="10"/>
        <v>267.336</v>
      </c>
      <c r="Y58" s="3">
        <v>250</v>
      </c>
      <c r="Z58" s="3">
        <v>265</v>
      </c>
      <c r="AA58" s="3">
        <v>270</v>
      </c>
      <c r="AC58" s="3">
        <f>AA58</f>
        <v>270</v>
      </c>
      <c r="AD58" s="29">
        <f t="shared" si="11"/>
        <v>153.576</v>
      </c>
      <c r="AE58" s="3">
        <f t="shared" si="15"/>
        <v>740</v>
      </c>
      <c r="AF58" s="29">
        <f t="shared" si="13"/>
        <v>420.912</v>
      </c>
      <c r="AG58" s="9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30"/>
    </row>
    <row r="59" spans="1:33" ht="12.75">
      <c r="A59" s="93">
        <v>3</v>
      </c>
      <c r="B59" s="3">
        <v>4</v>
      </c>
      <c r="C59" s="3">
        <v>100</v>
      </c>
      <c r="D59" s="3" t="s">
        <v>73</v>
      </c>
      <c r="E59" s="3" t="s">
        <v>95</v>
      </c>
      <c r="F59" s="3" t="s">
        <v>84</v>
      </c>
      <c r="G59" s="1">
        <v>31060</v>
      </c>
      <c r="H59" s="3" t="s">
        <v>20</v>
      </c>
      <c r="I59" s="2">
        <v>99</v>
      </c>
      <c r="J59" s="29">
        <v>0.5565</v>
      </c>
      <c r="K59" s="3">
        <v>230</v>
      </c>
      <c r="L59" s="14">
        <v>242.5</v>
      </c>
      <c r="M59" s="14">
        <v>252.5</v>
      </c>
      <c r="N59" s="3"/>
      <c r="O59" s="3">
        <f>M59</f>
        <v>252.5</v>
      </c>
      <c r="P59" s="29">
        <f t="shared" si="7"/>
        <v>140.51624999999999</v>
      </c>
      <c r="Q59" s="3">
        <v>170</v>
      </c>
      <c r="R59" s="3">
        <v>180</v>
      </c>
      <c r="S59" s="3">
        <v>187.5</v>
      </c>
      <c r="T59" s="3"/>
      <c r="U59" s="3">
        <f>S59</f>
        <v>187.5</v>
      </c>
      <c r="V59" s="29">
        <f t="shared" si="8"/>
        <v>104.34375</v>
      </c>
      <c r="W59" s="3">
        <f t="shared" si="9"/>
        <v>440</v>
      </c>
      <c r="X59" s="29">
        <f t="shared" si="10"/>
        <v>244.85999999999999</v>
      </c>
      <c r="Y59" s="3">
        <v>250</v>
      </c>
      <c r="Z59" s="14">
        <v>262.5</v>
      </c>
      <c r="AA59" s="3">
        <v>270</v>
      </c>
      <c r="AB59" s="3"/>
      <c r="AC59" s="3">
        <f>AA59</f>
        <v>270</v>
      </c>
      <c r="AD59" s="29">
        <f t="shared" si="11"/>
        <v>150.255</v>
      </c>
      <c r="AE59" s="3">
        <f t="shared" si="15"/>
        <v>710</v>
      </c>
      <c r="AF59" s="29">
        <f t="shared" si="13"/>
        <v>395.115</v>
      </c>
      <c r="AG59" s="94"/>
    </row>
    <row r="60" spans="1:76" s="3" customFormat="1" ht="12.75">
      <c r="A60" s="93">
        <v>2</v>
      </c>
      <c r="B60" s="3">
        <v>5</v>
      </c>
      <c r="C60" s="3">
        <v>100</v>
      </c>
      <c r="D60" s="3" t="s">
        <v>43</v>
      </c>
      <c r="E60" s="3" t="s">
        <v>451</v>
      </c>
      <c r="F60" s="3" t="s">
        <v>84</v>
      </c>
      <c r="G60" s="1">
        <v>31547</v>
      </c>
      <c r="H60" s="3" t="s">
        <v>20</v>
      </c>
      <c r="I60" s="2">
        <v>98</v>
      </c>
      <c r="J60" s="29">
        <v>0.5591</v>
      </c>
      <c r="K60" s="3">
        <v>185</v>
      </c>
      <c r="L60" s="14">
        <v>200</v>
      </c>
      <c r="M60" s="14">
        <v>217.5</v>
      </c>
      <c r="O60" s="28">
        <f>M60</f>
        <v>217.5</v>
      </c>
      <c r="P60" s="29">
        <f t="shared" si="7"/>
        <v>121.60425000000001</v>
      </c>
      <c r="Q60" s="3">
        <v>145</v>
      </c>
      <c r="R60" s="3">
        <v>155</v>
      </c>
      <c r="S60" s="3">
        <v>160</v>
      </c>
      <c r="U60" s="28">
        <f>S60</f>
        <v>160</v>
      </c>
      <c r="V60" s="29">
        <f t="shared" si="8"/>
        <v>89.456</v>
      </c>
      <c r="W60" s="3">
        <f t="shared" si="9"/>
        <v>377.5</v>
      </c>
      <c r="X60" s="29">
        <f t="shared" si="10"/>
        <v>211.06025000000002</v>
      </c>
      <c r="Y60" s="3">
        <v>250</v>
      </c>
      <c r="Z60" s="14">
        <v>270</v>
      </c>
      <c r="AA60" s="3">
        <v>285</v>
      </c>
      <c r="AC60" s="28">
        <f>AA60</f>
        <v>285</v>
      </c>
      <c r="AD60" s="29">
        <f t="shared" si="11"/>
        <v>159.3435</v>
      </c>
      <c r="AE60" s="3">
        <f t="shared" si="15"/>
        <v>662.5</v>
      </c>
      <c r="AF60" s="29">
        <f t="shared" si="13"/>
        <v>370.40375</v>
      </c>
      <c r="AG60" s="9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30"/>
    </row>
    <row r="61" spans="1:76" s="3" customFormat="1" ht="12.75">
      <c r="A61" s="93">
        <v>12</v>
      </c>
      <c r="B61" s="3">
        <v>1</v>
      </c>
      <c r="C61" s="3">
        <v>100</v>
      </c>
      <c r="D61" s="3" t="s">
        <v>38</v>
      </c>
      <c r="E61" s="3" t="s">
        <v>92</v>
      </c>
      <c r="F61" s="3" t="s">
        <v>84</v>
      </c>
      <c r="G61" s="1">
        <v>34541</v>
      </c>
      <c r="H61" s="3" t="s">
        <v>39</v>
      </c>
      <c r="I61" s="2">
        <v>95.45</v>
      </c>
      <c r="J61" s="29">
        <v>0.5663</v>
      </c>
      <c r="K61" s="53">
        <v>200</v>
      </c>
      <c r="L61" s="14">
        <v>220</v>
      </c>
      <c r="M61" s="15">
        <v>230</v>
      </c>
      <c r="O61" s="3">
        <f>M61</f>
        <v>230</v>
      </c>
      <c r="P61" s="29">
        <f t="shared" si="7"/>
        <v>130.249</v>
      </c>
      <c r="Q61" s="53">
        <v>165</v>
      </c>
      <c r="R61" s="8">
        <v>172.5</v>
      </c>
      <c r="S61" s="8">
        <v>180</v>
      </c>
      <c r="U61" s="3">
        <f>S61</f>
        <v>180</v>
      </c>
      <c r="V61" s="29">
        <f t="shared" si="8"/>
        <v>101.934</v>
      </c>
      <c r="W61" s="3">
        <f t="shared" si="9"/>
        <v>410</v>
      </c>
      <c r="X61" s="29">
        <f t="shared" si="10"/>
        <v>232.18300000000002</v>
      </c>
      <c r="Y61" s="8">
        <v>200</v>
      </c>
      <c r="Z61" s="14">
        <v>230</v>
      </c>
      <c r="AA61" s="3">
        <v>250</v>
      </c>
      <c r="AC61" s="3">
        <f>AA61</f>
        <v>250</v>
      </c>
      <c r="AD61" s="29">
        <f t="shared" si="11"/>
        <v>141.57500000000002</v>
      </c>
      <c r="AE61" s="3">
        <f t="shared" si="15"/>
        <v>660</v>
      </c>
      <c r="AF61" s="29">
        <f t="shared" si="13"/>
        <v>373.75800000000004</v>
      </c>
      <c r="AG61" s="9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30"/>
    </row>
    <row r="62" spans="1:76" s="3" customFormat="1" ht="12.75">
      <c r="A62" s="109">
        <v>5</v>
      </c>
      <c r="B62" s="8">
        <v>2</v>
      </c>
      <c r="C62" s="8">
        <v>100</v>
      </c>
      <c r="D62" s="8" t="s">
        <v>74</v>
      </c>
      <c r="E62" s="8" t="s">
        <v>88</v>
      </c>
      <c r="F62" s="3" t="s">
        <v>84</v>
      </c>
      <c r="G62" s="49">
        <v>34311</v>
      </c>
      <c r="H62" s="8" t="s">
        <v>39</v>
      </c>
      <c r="I62" s="50">
        <v>93.3</v>
      </c>
      <c r="J62" s="51">
        <v>0.5734</v>
      </c>
      <c r="K62" s="3">
        <v>190</v>
      </c>
      <c r="L62" s="3">
        <v>200</v>
      </c>
      <c r="M62" s="53">
        <v>210</v>
      </c>
      <c r="O62" s="3">
        <f>L62</f>
        <v>200</v>
      </c>
      <c r="P62" s="29">
        <f t="shared" si="7"/>
        <v>114.68</v>
      </c>
      <c r="Q62" s="3">
        <v>145</v>
      </c>
      <c r="R62" s="3">
        <v>150</v>
      </c>
      <c r="S62" s="3">
        <v>155</v>
      </c>
      <c r="U62" s="3">
        <f>S62</f>
        <v>155</v>
      </c>
      <c r="V62" s="29">
        <f t="shared" si="8"/>
        <v>88.87700000000001</v>
      </c>
      <c r="W62" s="3">
        <f t="shared" si="9"/>
        <v>355</v>
      </c>
      <c r="X62" s="29">
        <f t="shared" si="10"/>
        <v>203.55700000000002</v>
      </c>
      <c r="Y62" s="3">
        <v>220</v>
      </c>
      <c r="Z62" s="14">
        <v>240</v>
      </c>
      <c r="AA62" s="3">
        <v>250</v>
      </c>
      <c r="AC62" s="3">
        <f>AA62</f>
        <v>250</v>
      </c>
      <c r="AD62" s="29">
        <f t="shared" si="11"/>
        <v>143.35</v>
      </c>
      <c r="AE62" s="3">
        <f t="shared" si="15"/>
        <v>605</v>
      </c>
      <c r="AF62" s="29">
        <f t="shared" si="13"/>
        <v>346.90700000000004</v>
      </c>
      <c r="AG62" s="9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30"/>
    </row>
    <row r="63" spans="1:33" ht="12.75">
      <c r="A63" s="93">
        <v>12</v>
      </c>
      <c r="B63" s="3">
        <v>1</v>
      </c>
      <c r="C63" s="3">
        <v>110</v>
      </c>
      <c r="D63" s="3" t="s">
        <v>35</v>
      </c>
      <c r="E63" s="3" t="s">
        <v>101</v>
      </c>
      <c r="F63" s="3" t="s">
        <v>84</v>
      </c>
      <c r="G63" s="1">
        <v>34061</v>
      </c>
      <c r="H63" s="3" t="s">
        <v>26</v>
      </c>
      <c r="I63" s="2">
        <v>106.4</v>
      </c>
      <c r="J63" s="29">
        <v>0.5414</v>
      </c>
      <c r="K63" s="8">
        <v>230</v>
      </c>
      <c r="L63" s="54">
        <v>235</v>
      </c>
      <c r="M63" s="14">
        <v>235</v>
      </c>
      <c r="N63" s="3"/>
      <c r="O63" s="3">
        <f>M63</f>
        <v>235</v>
      </c>
      <c r="P63" s="29">
        <f t="shared" si="7"/>
        <v>127.229</v>
      </c>
      <c r="Q63" s="8">
        <v>175</v>
      </c>
      <c r="R63" s="8">
        <v>185</v>
      </c>
      <c r="S63" s="55">
        <v>190</v>
      </c>
      <c r="T63" s="3"/>
      <c r="U63" s="3">
        <f>R63</f>
        <v>185</v>
      </c>
      <c r="V63" s="29">
        <f t="shared" si="8"/>
        <v>100.15899999999999</v>
      </c>
      <c r="W63" s="3">
        <f t="shared" si="9"/>
        <v>420</v>
      </c>
      <c r="X63" s="29">
        <f t="shared" si="10"/>
        <v>227.388</v>
      </c>
      <c r="Y63" s="8">
        <v>270</v>
      </c>
      <c r="Z63" s="55">
        <v>280</v>
      </c>
      <c r="AA63" s="3">
        <v>0</v>
      </c>
      <c r="AB63" s="3"/>
      <c r="AC63" s="3">
        <f>Y63</f>
        <v>270</v>
      </c>
      <c r="AD63" s="29">
        <f t="shared" si="11"/>
        <v>146.178</v>
      </c>
      <c r="AE63" s="3">
        <f t="shared" si="15"/>
        <v>690</v>
      </c>
      <c r="AF63" s="29">
        <f t="shared" si="13"/>
        <v>373.566</v>
      </c>
      <c r="AG63" s="94"/>
    </row>
    <row r="64" spans="1:76" s="20" customFormat="1" ht="12.75">
      <c r="A64" s="93">
        <v>12</v>
      </c>
      <c r="B64" s="3">
        <v>1</v>
      </c>
      <c r="C64" s="3">
        <v>110</v>
      </c>
      <c r="D64" s="3" t="s">
        <v>44</v>
      </c>
      <c r="E64" s="3" t="s">
        <v>98</v>
      </c>
      <c r="F64" s="3" t="s">
        <v>84</v>
      </c>
      <c r="G64" s="1">
        <v>26409</v>
      </c>
      <c r="H64" s="3" t="s">
        <v>29</v>
      </c>
      <c r="I64" s="2">
        <v>104.1</v>
      </c>
      <c r="J64" s="29">
        <v>0.547</v>
      </c>
      <c r="K64" s="53">
        <v>230</v>
      </c>
      <c r="L64" s="15">
        <v>240</v>
      </c>
      <c r="M64" s="52">
        <v>255</v>
      </c>
      <c r="N64" s="3"/>
      <c r="O64" s="3">
        <f>L64</f>
        <v>240</v>
      </c>
      <c r="P64" s="29">
        <f t="shared" si="7"/>
        <v>131.28</v>
      </c>
      <c r="Q64" s="8">
        <v>160</v>
      </c>
      <c r="R64" s="8">
        <v>170</v>
      </c>
      <c r="S64" s="8">
        <v>175</v>
      </c>
      <c r="T64" s="3"/>
      <c r="U64" s="3">
        <f>S64</f>
        <v>175</v>
      </c>
      <c r="V64" s="29">
        <f t="shared" si="8"/>
        <v>95.72500000000001</v>
      </c>
      <c r="W64" s="3">
        <f t="shared" si="9"/>
        <v>415</v>
      </c>
      <c r="X64" s="29">
        <f t="shared" si="10"/>
        <v>227.00500000000002</v>
      </c>
      <c r="Y64" s="8">
        <v>250</v>
      </c>
      <c r="Z64" s="14">
        <v>260</v>
      </c>
      <c r="AA64" s="3">
        <v>265</v>
      </c>
      <c r="AB64" s="3"/>
      <c r="AC64" s="3">
        <f>AA64</f>
        <v>265</v>
      </c>
      <c r="AD64" s="29">
        <f t="shared" si="11"/>
        <v>144.955</v>
      </c>
      <c r="AE64" s="3">
        <f t="shared" si="15"/>
        <v>680</v>
      </c>
      <c r="AF64" s="29">
        <f t="shared" si="13"/>
        <v>371.96000000000004</v>
      </c>
      <c r="AG64" s="9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21"/>
    </row>
    <row r="65" spans="1:76" s="20" customFormat="1" ht="12.75">
      <c r="A65" s="93">
        <v>12</v>
      </c>
      <c r="B65" s="3">
        <v>1</v>
      </c>
      <c r="C65" s="3">
        <v>110</v>
      </c>
      <c r="D65" s="3" t="s">
        <v>77</v>
      </c>
      <c r="E65" s="3" t="s">
        <v>97</v>
      </c>
      <c r="F65" s="3" t="s">
        <v>84</v>
      </c>
      <c r="G65" s="1">
        <v>29932</v>
      </c>
      <c r="H65" s="3" t="s">
        <v>20</v>
      </c>
      <c r="I65" s="2">
        <v>106.4</v>
      </c>
      <c r="J65" s="29">
        <v>0.5414</v>
      </c>
      <c r="K65" s="8">
        <v>270</v>
      </c>
      <c r="L65" s="15">
        <v>285</v>
      </c>
      <c r="M65" s="52">
        <v>300</v>
      </c>
      <c r="N65" s="3"/>
      <c r="O65" s="3">
        <f>L65</f>
        <v>285</v>
      </c>
      <c r="P65" s="29">
        <f t="shared" si="7"/>
        <v>154.299</v>
      </c>
      <c r="Q65" s="8">
        <v>205</v>
      </c>
      <c r="R65" s="8">
        <v>215</v>
      </c>
      <c r="S65" s="8"/>
      <c r="T65" s="3"/>
      <c r="U65" s="3">
        <f>R65</f>
        <v>215</v>
      </c>
      <c r="V65" s="29">
        <f t="shared" si="8"/>
        <v>116.401</v>
      </c>
      <c r="W65" s="3">
        <f t="shared" si="9"/>
        <v>500</v>
      </c>
      <c r="X65" s="29">
        <f t="shared" si="10"/>
        <v>270.7</v>
      </c>
      <c r="Y65" s="8">
        <v>300</v>
      </c>
      <c r="Z65" s="55">
        <v>320</v>
      </c>
      <c r="AA65" s="55">
        <v>320</v>
      </c>
      <c r="AB65" s="3"/>
      <c r="AC65" s="3">
        <f>Y65</f>
        <v>300</v>
      </c>
      <c r="AD65" s="29">
        <f t="shared" si="11"/>
        <v>162.42</v>
      </c>
      <c r="AE65" s="3">
        <f t="shared" si="15"/>
        <v>800</v>
      </c>
      <c r="AF65" s="29">
        <f t="shared" si="13"/>
        <v>433.12</v>
      </c>
      <c r="AG65" s="94" t="s">
        <v>185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21"/>
    </row>
    <row r="66" spans="1:33" ht="12.75">
      <c r="A66" s="93">
        <v>5</v>
      </c>
      <c r="B66" s="3">
        <v>2</v>
      </c>
      <c r="C66" s="3">
        <v>110</v>
      </c>
      <c r="D66" s="3" t="s">
        <v>37</v>
      </c>
      <c r="E66" s="3" t="s">
        <v>88</v>
      </c>
      <c r="F66" s="3" t="s">
        <v>84</v>
      </c>
      <c r="G66" s="1">
        <v>32128</v>
      </c>
      <c r="H66" s="3" t="s">
        <v>20</v>
      </c>
      <c r="I66" s="2">
        <v>109.2</v>
      </c>
      <c r="J66" s="29">
        <v>0.5375</v>
      </c>
      <c r="K66" s="15">
        <v>240</v>
      </c>
      <c r="L66" s="14">
        <v>250</v>
      </c>
      <c r="M66" s="14">
        <v>260</v>
      </c>
      <c r="N66" s="3"/>
      <c r="O66" s="3">
        <f>M66</f>
        <v>260</v>
      </c>
      <c r="P66" s="29">
        <f t="shared" si="7"/>
        <v>139.75</v>
      </c>
      <c r="Q66" s="15">
        <v>150</v>
      </c>
      <c r="R66" s="3">
        <v>160</v>
      </c>
      <c r="S66" s="55">
        <v>170</v>
      </c>
      <c r="T66" s="3"/>
      <c r="U66" s="3">
        <f>R66</f>
        <v>160</v>
      </c>
      <c r="V66" s="29">
        <f t="shared" si="8"/>
        <v>86</v>
      </c>
      <c r="W66" s="3">
        <f t="shared" si="9"/>
        <v>420</v>
      </c>
      <c r="X66" s="29">
        <f t="shared" si="10"/>
        <v>225.75</v>
      </c>
      <c r="Y66" s="3">
        <v>260</v>
      </c>
      <c r="Z66" s="14">
        <v>280</v>
      </c>
      <c r="AA66" s="3">
        <v>285</v>
      </c>
      <c r="AB66" s="3"/>
      <c r="AC66" s="3">
        <f>AA66</f>
        <v>285</v>
      </c>
      <c r="AD66" s="29">
        <f t="shared" si="11"/>
        <v>153.1875</v>
      </c>
      <c r="AE66" s="3">
        <f t="shared" si="15"/>
        <v>705</v>
      </c>
      <c r="AF66" s="29">
        <f t="shared" si="13"/>
        <v>378.9375</v>
      </c>
      <c r="AG66" s="94"/>
    </row>
    <row r="67" spans="1:33" ht="12.75">
      <c r="A67" s="93">
        <v>4</v>
      </c>
      <c r="B67" s="3">
        <v>3</v>
      </c>
      <c r="C67" s="3">
        <v>110</v>
      </c>
      <c r="D67" s="3" t="s">
        <v>24</v>
      </c>
      <c r="E67" s="3" t="s">
        <v>19</v>
      </c>
      <c r="F67" s="3" t="s">
        <v>84</v>
      </c>
      <c r="G67" s="1">
        <v>30525</v>
      </c>
      <c r="H67" s="3" t="s">
        <v>20</v>
      </c>
      <c r="I67" s="2">
        <v>108.1</v>
      </c>
      <c r="J67" s="29">
        <v>0.5839</v>
      </c>
      <c r="K67" s="15">
        <v>210</v>
      </c>
      <c r="L67" s="3">
        <v>220</v>
      </c>
      <c r="M67" s="8">
        <v>230</v>
      </c>
      <c r="N67" s="3"/>
      <c r="O67" s="3">
        <f>M67</f>
        <v>230</v>
      </c>
      <c r="P67" s="29">
        <f t="shared" si="7"/>
        <v>134.297</v>
      </c>
      <c r="Q67" s="55">
        <v>180</v>
      </c>
      <c r="R67" s="3">
        <v>180</v>
      </c>
      <c r="S67" s="55">
        <v>190</v>
      </c>
      <c r="T67" s="3"/>
      <c r="U67" s="3">
        <f>R67</f>
        <v>180</v>
      </c>
      <c r="V67" s="29">
        <f t="shared" si="8"/>
        <v>105.10199999999999</v>
      </c>
      <c r="W67" s="3">
        <f t="shared" si="9"/>
        <v>410</v>
      </c>
      <c r="X67" s="29">
        <f t="shared" si="10"/>
        <v>239.399</v>
      </c>
      <c r="Y67" s="3">
        <v>260</v>
      </c>
      <c r="Z67" s="3">
        <v>275</v>
      </c>
      <c r="AA67" s="3">
        <v>290</v>
      </c>
      <c r="AB67" s="3"/>
      <c r="AC67" s="3">
        <f>AA67</f>
        <v>290</v>
      </c>
      <c r="AD67" s="29">
        <f t="shared" si="11"/>
        <v>169.331</v>
      </c>
      <c r="AE67" s="3">
        <f t="shared" si="15"/>
        <v>700</v>
      </c>
      <c r="AF67" s="29">
        <f t="shared" si="13"/>
        <v>408.72999999999996</v>
      </c>
      <c r="AG67" s="94"/>
    </row>
    <row r="68" spans="1:76" s="3" customFormat="1" ht="12.75">
      <c r="A68" s="93">
        <v>3</v>
      </c>
      <c r="B68" s="3">
        <v>4</v>
      </c>
      <c r="C68" s="3">
        <v>110</v>
      </c>
      <c r="D68" s="3" t="s">
        <v>34</v>
      </c>
      <c r="E68" s="3" t="s">
        <v>94</v>
      </c>
      <c r="F68" s="3" t="s">
        <v>84</v>
      </c>
      <c r="G68" s="1">
        <v>29315</v>
      </c>
      <c r="H68" s="3" t="s">
        <v>20</v>
      </c>
      <c r="I68" s="2">
        <v>108.6</v>
      </c>
      <c r="J68" s="29">
        <v>0.5382</v>
      </c>
      <c r="K68" s="53">
        <v>200</v>
      </c>
      <c r="L68" s="15">
        <v>200</v>
      </c>
      <c r="M68" s="52">
        <v>220</v>
      </c>
      <c r="O68" s="3">
        <f>L68</f>
        <v>200</v>
      </c>
      <c r="P68" s="29">
        <f t="shared" si="7"/>
        <v>107.64</v>
      </c>
      <c r="Q68" s="8">
        <v>160</v>
      </c>
      <c r="R68" s="8">
        <v>170</v>
      </c>
      <c r="S68" s="55">
        <v>175</v>
      </c>
      <c r="U68" s="3">
        <f>R68</f>
        <v>170</v>
      </c>
      <c r="V68" s="29">
        <f t="shared" si="8"/>
        <v>91.494</v>
      </c>
      <c r="W68" s="3">
        <f t="shared" si="9"/>
        <v>370</v>
      </c>
      <c r="X68" s="29">
        <f t="shared" si="10"/>
        <v>199.13400000000001</v>
      </c>
      <c r="Y68" s="8">
        <v>220</v>
      </c>
      <c r="Z68" s="14">
        <v>240</v>
      </c>
      <c r="AA68" s="3">
        <v>250</v>
      </c>
      <c r="AC68" s="3">
        <f>AA68</f>
        <v>250</v>
      </c>
      <c r="AD68" s="29">
        <f t="shared" si="11"/>
        <v>134.55</v>
      </c>
      <c r="AE68" s="3">
        <f t="shared" si="15"/>
        <v>620</v>
      </c>
      <c r="AF68" s="29">
        <f t="shared" si="13"/>
        <v>333.684</v>
      </c>
      <c r="AG68" s="9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30"/>
    </row>
    <row r="69" spans="1:76" s="3" customFormat="1" ht="13.5" thickBot="1">
      <c r="A69" s="99">
        <v>12</v>
      </c>
      <c r="B69" s="100">
        <v>1</v>
      </c>
      <c r="C69" s="100">
        <v>140</v>
      </c>
      <c r="D69" s="100" t="s">
        <v>41</v>
      </c>
      <c r="E69" s="100" t="s">
        <v>92</v>
      </c>
      <c r="F69" s="100" t="s">
        <v>84</v>
      </c>
      <c r="G69" s="101">
        <v>28269</v>
      </c>
      <c r="H69" s="100" t="s">
        <v>20</v>
      </c>
      <c r="I69" s="102">
        <v>125.7</v>
      </c>
      <c r="J69" s="103">
        <v>0.5202</v>
      </c>
      <c r="K69" s="100">
        <v>250</v>
      </c>
      <c r="L69" s="104">
        <v>275</v>
      </c>
      <c r="M69" s="114">
        <v>300</v>
      </c>
      <c r="N69" s="100"/>
      <c r="O69" s="100">
        <f>L69</f>
        <v>275</v>
      </c>
      <c r="P69" s="103">
        <f t="shared" si="7"/>
        <v>143.055</v>
      </c>
      <c r="Q69" s="100">
        <v>220</v>
      </c>
      <c r="R69" s="100">
        <v>230</v>
      </c>
      <c r="S69" s="115">
        <v>235</v>
      </c>
      <c r="T69" s="100"/>
      <c r="U69" s="100">
        <f>R69</f>
        <v>230</v>
      </c>
      <c r="V69" s="103">
        <f t="shared" si="8"/>
        <v>119.646</v>
      </c>
      <c r="W69" s="100">
        <f t="shared" si="9"/>
        <v>505</v>
      </c>
      <c r="X69" s="103">
        <f t="shared" si="10"/>
        <v>262.701</v>
      </c>
      <c r="Y69" s="100">
        <v>270</v>
      </c>
      <c r="Z69" s="104">
        <v>290</v>
      </c>
      <c r="AA69" s="181">
        <v>300</v>
      </c>
      <c r="AB69" s="100"/>
      <c r="AC69" s="100">
        <f>AA69</f>
        <v>300</v>
      </c>
      <c r="AD69" s="103">
        <f t="shared" si="11"/>
        <v>156.06</v>
      </c>
      <c r="AE69" s="181">
        <f t="shared" si="15"/>
        <v>805</v>
      </c>
      <c r="AF69" s="103">
        <f t="shared" si="13"/>
        <v>418.761</v>
      </c>
      <c r="AG69" s="107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30"/>
    </row>
  </sheetData>
  <sheetProtection/>
  <mergeCells count="16"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  <mergeCell ref="AE3:AF3"/>
    <mergeCell ref="AG3:AG4"/>
    <mergeCell ref="K3:P3"/>
    <mergeCell ref="Q3:V3"/>
    <mergeCell ref="W3:X3"/>
    <mergeCell ref="Y3:AD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98"/>
  <sheetViews>
    <sheetView zoomScale="75" zoomScaleNormal="75" zoomScalePageLayoutView="0" workbookViewId="0" topLeftCell="A1">
      <selection activeCell="A98" sqref="A98:IV98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3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3" customWidth="1"/>
    <col min="17" max="17" width="21.375" style="9" bestFit="1" customWidth="1"/>
    <col min="18" max="16384" width="9.125" style="9" customWidth="1"/>
  </cols>
  <sheetData>
    <row r="1" spans="4:15" ht="20.25">
      <c r="D1" s="5"/>
      <c r="E1" s="5" t="s">
        <v>377</v>
      </c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224</v>
      </c>
      <c r="L3" s="183"/>
      <c r="M3" s="183"/>
      <c r="N3" s="183"/>
      <c r="O3" s="183"/>
      <c r="P3" s="183"/>
      <c r="Q3" s="184" t="s">
        <v>9</v>
      </c>
    </row>
    <row r="4" spans="1:17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2">
        <v>2</v>
      </c>
      <c r="M4" s="82">
        <v>3</v>
      </c>
      <c r="N4" s="82">
        <v>4</v>
      </c>
      <c r="O4" s="82" t="s">
        <v>6</v>
      </c>
      <c r="P4" s="84" t="s">
        <v>0</v>
      </c>
      <c r="Q4" s="185"/>
    </row>
    <row r="5" spans="1:17" s="43" customFormat="1" ht="15.75">
      <c r="A5" s="124"/>
      <c r="B5" s="77"/>
      <c r="C5" s="77"/>
      <c r="D5" s="77" t="s">
        <v>217</v>
      </c>
      <c r="E5" s="77"/>
      <c r="F5" s="77"/>
      <c r="G5" s="77"/>
      <c r="H5" s="77"/>
      <c r="I5" s="78"/>
      <c r="J5" s="79"/>
      <c r="K5" s="80"/>
      <c r="L5" s="80"/>
      <c r="M5" s="80"/>
      <c r="N5" s="80"/>
      <c r="O5" s="80"/>
      <c r="P5" s="81"/>
      <c r="Q5" s="125"/>
    </row>
    <row r="6" spans="1:17" ht="12.75">
      <c r="A6" s="93">
        <v>12</v>
      </c>
      <c r="B6" s="3">
        <v>1</v>
      </c>
      <c r="C6" s="3">
        <v>52</v>
      </c>
      <c r="D6" s="3" t="s">
        <v>225</v>
      </c>
      <c r="E6" s="3" t="s">
        <v>216</v>
      </c>
      <c r="F6" s="3" t="s">
        <v>84</v>
      </c>
      <c r="G6" s="1">
        <v>35426</v>
      </c>
      <c r="H6" s="3" t="s">
        <v>72</v>
      </c>
      <c r="I6" s="2">
        <v>48.4</v>
      </c>
      <c r="J6" s="29">
        <v>1.025</v>
      </c>
      <c r="K6" s="3">
        <v>30</v>
      </c>
      <c r="L6" s="56">
        <v>37.5</v>
      </c>
      <c r="M6" s="56">
        <v>37.5</v>
      </c>
      <c r="N6" s="3"/>
      <c r="O6" s="28">
        <f>K6</f>
        <v>30</v>
      </c>
      <c r="P6" s="29">
        <f aca="true" t="shared" si="0" ref="P6:P18">O6*J6</f>
        <v>30.749999999999996</v>
      </c>
      <c r="Q6" s="94"/>
    </row>
    <row r="7" spans="1:17" ht="12.75">
      <c r="A7" s="93">
        <v>12</v>
      </c>
      <c r="B7" s="3">
        <v>1</v>
      </c>
      <c r="C7" s="8">
        <v>56</v>
      </c>
      <c r="D7" s="3" t="s">
        <v>226</v>
      </c>
      <c r="E7" s="3" t="s">
        <v>19</v>
      </c>
      <c r="F7" s="3" t="s">
        <v>84</v>
      </c>
      <c r="G7" s="1">
        <v>32400</v>
      </c>
      <c r="H7" s="3" t="s">
        <v>20</v>
      </c>
      <c r="I7" s="2">
        <v>55.2</v>
      </c>
      <c r="J7" s="29">
        <v>0.9208</v>
      </c>
      <c r="K7" s="8">
        <v>105</v>
      </c>
      <c r="L7" s="56">
        <v>110</v>
      </c>
      <c r="M7" s="178">
        <v>116</v>
      </c>
      <c r="N7" s="56">
        <v>120</v>
      </c>
      <c r="O7" s="3">
        <f>M7</f>
        <v>116</v>
      </c>
      <c r="P7" s="29">
        <f t="shared" si="0"/>
        <v>106.8128</v>
      </c>
      <c r="Q7" s="94" t="s">
        <v>207</v>
      </c>
    </row>
    <row r="8" spans="1:17" ht="12.75">
      <c r="A8" s="93">
        <v>5</v>
      </c>
      <c r="B8" s="3">
        <v>2</v>
      </c>
      <c r="C8" s="3">
        <v>56</v>
      </c>
      <c r="D8" s="3" t="s">
        <v>227</v>
      </c>
      <c r="E8" s="3" t="s">
        <v>88</v>
      </c>
      <c r="F8" s="3" t="s">
        <v>84</v>
      </c>
      <c r="G8" s="1">
        <v>30545</v>
      </c>
      <c r="H8" s="3" t="s">
        <v>20</v>
      </c>
      <c r="I8" s="2">
        <v>56</v>
      </c>
      <c r="J8" s="29">
        <v>0.911</v>
      </c>
      <c r="K8" s="56">
        <v>55</v>
      </c>
      <c r="L8" s="56">
        <v>65</v>
      </c>
      <c r="M8" s="3">
        <v>67.5</v>
      </c>
      <c r="N8" s="3"/>
      <c r="O8" s="28">
        <f>M8</f>
        <v>67.5</v>
      </c>
      <c r="P8" s="29">
        <f t="shared" si="0"/>
        <v>61.4925</v>
      </c>
      <c r="Q8" s="94"/>
    </row>
    <row r="9" spans="1:17" ht="12.75">
      <c r="A9" s="93">
        <v>12</v>
      </c>
      <c r="B9" s="3">
        <v>1</v>
      </c>
      <c r="C9" s="3">
        <v>60</v>
      </c>
      <c r="D9" s="3" t="s">
        <v>228</v>
      </c>
      <c r="E9" s="3" t="s">
        <v>89</v>
      </c>
      <c r="F9" s="3" t="s">
        <v>84</v>
      </c>
      <c r="G9" s="1">
        <v>25153</v>
      </c>
      <c r="H9" s="3" t="s">
        <v>29</v>
      </c>
      <c r="I9" s="2">
        <v>59.7</v>
      </c>
      <c r="J9" s="29">
        <v>0.8895</v>
      </c>
      <c r="K9" s="3">
        <v>70</v>
      </c>
      <c r="L9" s="3">
        <v>75</v>
      </c>
      <c r="M9" s="56">
        <v>77.5</v>
      </c>
      <c r="N9" s="3"/>
      <c r="O9" s="28">
        <f>L9</f>
        <v>75</v>
      </c>
      <c r="P9" s="29">
        <f t="shared" si="0"/>
        <v>66.71249999999999</v>
      </c>
      <c r="Q9" s="94"/>
    </row>
    <row r="10" spans="1:76" s="3" customFormat="1" ht="12.75">
      <c r="A10" s="93">
        <v>12</v>
      </c>
      <c r="B10" s="3">
        <v>1</v>
      </c>
      <c r="C10" s="3">
        <v>60</v>
      </c>
      <c r="D10" s="3" t="s">
        <v>229</v>
      </c>
      <c r="E10" s="3" t="s">
        <v>297</v>
      </c>
      <c r="F10" s="3" t="s">
        <v>84</v>
      </c>
      <c r="G10" s="1">
        <v>23918</v>
      </c>
      <c r="H10" s="3" t="s">
        <v>20</v>
      </c>
      <c r="I10" s="2">
        <v>58.8</v>
      </c>
      <c r="J10" s="29">
        <v>0.8738</v>
      </c>
      <c r="K10" s="8">
        <v>100</v>
      </c>
      <c r="L10" s="14">
        <v>102.5</v>
      </c>
      <c r="M10" s="56">
        <v>104</v>
      </c>
      <c r="O10" s="3">
        <f>L10</f>
        <v>102.5</v>
      </c>
      <c r="P10" s="29">
        <f t="shared" si="0"/>
        <v>89.5645</v>
      </c>
      <c r="Q10" s="110" t="s">
        <v>167</v>
      </c>
      <c r="R10" s="9"/>
      <c r="S10" s="9"/>
      <c r="T10" s="9"/>
      <c r="U10" s="9"/>
      <c r="V10" s="17"/>
      <c r="W10" s="9"/>
      <c r="X10" s="17"/>
      <c r="Y10" s="66"/>
      <c r="Z10" s="4"/>
      <c r="AA10" s="9"/>
      <c r="AB10" s="9"/>
      <c r="AC10" s="9"/>
      <c r="AD10" s="17"/>
      <c r="AE10" s="9"/>
      <c r="AF10" s="17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0"/>
    </row>
    <row r="11" spans="1:17" ht="12.75">
      <c r="A11" s="93">
        <v>5</v>
      </c>
      <c r="B11" s="3">
        <v>2</v>
      </c>
      <c r="C11" s="3">
        <v>60</v>
      </c>
      <c r="D11" s="3" t="s">
        <v>230</v>
      </c>
      <c r="E11" s="3" t="s">
        <v>94</v>
      </c>
      <c r="F11" s="3" t="s">
        <v>84</v>
      </c>
      <c r="G11" s="1">
        <v>32552</v>
      </c>
      <c r="H11" s="3" t="s">
        <v>20</v>
      </c>
      <c r="I11" s="2" t="s">
        <v>231</v>
      </c>
      <c r="J11" s="29">
        <v>0.8676</v>
      </c>
      <c r="K11" s="3">
        <v>90</v>
      </c>
      <c r="L11" s="3">
        <v>100</v>
      </c>
      <c r="M11" s="56">
        <v>102.5</v>
      </c>
      <c r="N11" s="3"/>
      <c r="O11" s="28">
        <f>L11</f>
        <v>100</v>
      </c>
      <c r="P11" s="29">
        <f t="shared" si="0"/>
        <v>86.76</v>
      </c>
      <c r="Q11" s="94" t="s">
        <v>185</v>
      </c>
    </row>
    <row r="12" spans="1:17" ht="12.75">
      <c r="A12" s="93">
        <v>12</v>
      </c>
      <c r="B12" s="3">
        <v>1</v>
      </c>
      <c r="C12" s="3">
        <v>67.5</v>
      </c>
      <c r="D12" s="3" t="s">
        <v>233</v>
      </c>
      <c r="E12" s="3" t="s">
        <v>216</v>
      </c>
      <c r="F12" s="3" t="s">
        <v>84</v>
      </c>
      <c r="G12" s="1">
        <v>32897</v>
      </c>
      <c r="H12" s="3" t="s">
        <v>26</v>
      </c>
      <c r="I12" s="2">
        <v>61.8</v>
      </c>
      <c r="J12" s="29">
        <v>0.8101</v>
      </c>
      <c r="K12" s="8">
        <v>55</v>
      </c>
      <c r="L12" s="3">
        <v>60</v>
      </c>
      <c r="M12" s="3">
        <v>62.5</v>
      </c>
      <c r="N12" s="3"/>
      <c r="O12" s="3">
        <f>M12</f>
        <v>62.5</v>
      </c>
      <c r="P12" s="29">
        <f t="shared" si="0"/>
        <v>50.63125</v>
      </c>
      <c r="Q12" s="94"/>
    </row>
    <row r="13" spans="1:17" ht="12.75">
      <c r="A13" s="93">
        <v>12</v>
      </c>
      <c r="B13" s="3">
        <v>1</v>
      </c>
      <c r="C13" s="3">
        <v>67.5</v>
      </c>
      <c r="D13" s="3" t="s">
        <v>234</v>
      </c>
      <c r="E13" s="3" t="s">
        <v>88</v>
      </c>
      <c r="F13" s="3" t="s">
        <v>84</v>
      </c>
      <c r="G13" s="1">
        <v>31629</v>
      </c>
      <c r="H13" s="3" t="s">
        <v>20</v>
      </c>
      <c r="I13" s="2">
        <v>65.2</v>
      </c>
      <c r="J13" s="29">
        <v>0.801</v>
      </c>
      <c r="K13" s="8">
        <v>95</v>
      </c>
      <c r="L13" s="178">
        <v>100.5</v>
      </c>
      <c r="M13" s="56">
        <v>102.5</v>
      </c>
      <c r="N13" s="3"/>
      <c r="O13" s="3">
        <f>L13</f>
        <v>100.5</v>
      </c>
      <c r="P13" s="29">
        <f t="shared" si="0"/>
        <v>80.5005</v>
      </c>
      <c r="Q13" s="94"/>
    </row>
    <row r="14" spans="1:17" ht="12.75">
      <c r="A14" s="93">
        <v>5</v>
      </c>
      <c r="B14" s="3">
        <v>2</v>
      </c>
      <c r="C14" s="3">
        <v>67.5</v>
      </c>
      <c r="D14" s="3" t="s">
        <v>232</v>
      </c>
      <c r="E14" s="3" t="s">
        <v>216</v>
      </c>
      <c r="F14" s="3" t="s">
        <v>84</v>
      </c>
      <c r="G14" s="1">
        <v>32268</v>
      </c>
      <c r="H14" s="3" t="s">
        <v>20</v>
      </c>
      <c r="I14" s="2">
        <v>63.8</v>
      </c>
      <c r="J14" s="29">
        <v>0.8159</v>
      </c>
      <c r="K14" s="56">
        <v>92.5</v>
      </c>
      <c r="L14" s="8">
        <v>95</v>
      </c>
      <c r="M14" s="56">
        <v>100</v>
      </c>
      <c r="N14" s="3"/>
      <c r="O14" s="3">
        <f>L14</f>
        <v>95</v>
      </c>
      <c r="P14" s="29">
        <f t="shared" si="0"/>
        <v>77.5105</v>
      </c>
      <c r="Q14" s="94"/>
    </row>
    <row r="15" spans="1:17" ht="12.75">
      <c r="A15" s="93">
        <v>4</v>
      </c>
      <c r="B15" s="3">
        <v>3</v>
      </c>
      <c r="C15" s="3">
        <v>67.5</v>
      </c>
      <c r="D15" s="3" t="s">
        <v>110</v>
      </c>
      <c r="E15" s="3" t="s">
        <v>111</v>
      </c>
      <c r="F15" s="3" t="s">
        <v>84</v>
      </c>
      <c r="G15" s="1">
        <v>24366</v>
      </c>
      <c r="H15" s="3" t="s">
        <v>20</v>
      </c>
      <c r="I15" s="2">
        <v>67.2</v>
      </c>
      <c r="J15" s="29">
        <v>0.8547</v>
      </c>
      <c r="K15" s="3">
        <v>85</v>
      </c>
      <c r="L15" s="3">
        <v>90</v>
      </c>
      <c r="M15" s="56">
        <v>100</v>
      </c>
      <c r="N15" s="3"/>
      <c r="O15" s="28">
        <f>L15</f>
        <v>90</v>
      </c>
      <c r="P15" s="29">
        <f t="shared" si="0"/>
        <v>76.923</v>
      </c>
      <c r="Q15" s="94"/>
    </row>
    <row r="16" spans="1:17" ht="12.75">
      <c r="A16" s="93">
        <v>3</v>
      </c>
      <c r="B16" s="3">
        <v>4</v>
      </c>
      <c r="C16" s="3">
        <v>67.5</v>
      </c>
      <c r="D16" s="3" t="s">
        <v>235</v>
      </c>
      <c r="E16" s="3" t="s">
        <v>88</v>
      </c>
      <c r="F16" s="8" t="s">
        <v>84</v>
      </c>
      <c r="G16" s="1">
        <v>27841</v>
      </c>
      <c r="H16" s="3" t="s">
        <v>20</v>
      </c>
      <c r="I16" s="2">
        <v>63.4</v>
      </c>
      <c r="J16" s="29">
        <v>0.8202</v>
      </c>
      <c r="K16" s="3">
        <v>45</v>
      </c>
      <c r="L16" s="56">
        <v>47.5</v>
      </c>
      <c r="M16" s="56">
        <v>47.5</v>
      </c>
      <c r="N16" s="3"/>
      <c r="O16" s="28">
        <f>K16</f>
        <v>45</v>
      </c>
      <c r="P16" s="29">
        <f t="shared" si="0"/>
        <v>36.909</v>
      </c>
      <c r="Q16" s="94"/>
    </row>
    <row r="17" spans="1:17" ht="12.75">
      <c r="A17" s="109">
        <v>12</v>
      </c>
      <c r="B17" s="8">
        <v>1</v>
      </c>
      <c r="C17" s="8" t="s">
        <v>236</v>
      </c>
      <c r="D17" s="8" t="s">
        <v>237</v>
      </c>
      <c r="E17" s="8" t="s">
        <v>88</v>
      </c>
      <c r="F17" s="8" t="s">
        <v>84</v>
      </c>
      <c r="G17" s="49">
        <v>31706</v>
      </c>
      <c r="H17" s="8" t="s">
        <v>20</v>
      </c>
      <c r="I17" s="50">
        <v>78.3</v>
      </c>
      <c r="J17" s="51">
        <v>0.5911</v>
      </c>
      <c r="K17" s="3">
        <v>102.5</v>
      </c>
      <c r="L17" s="3">
        <v>107.5</v>
      </c>
      <c r="M17" s="56">
        <v>112.5</v>
      </c>
      <c r="N17" s="3"/>
      <c r="O17" s="3">
        <f>L17</f>
        <v>107.5</v>
      </c>
      <c r="P17" s="29">
        <f t="shared" si="0"/>
        <v>63.54324999999999</v>
      </c>
      <c r="Q17" s="110"/>
    </row>
    <row r="18" spans="1:17" ht="12.75">
      <c r="A18" s="93">
        <v>12</v>
      </c>
      <c r="B18" s="3">
        <v>1</v>
      </c>
      <c r="C18" s="3" t="s">
        <v>142</v>
      </c>
      <c r="D18" s="3" t="s">
        <v>238</v>
      </c>
      <c r="E18" s="3" t="s">
        <v>52</v>
      </c>
      <c r="F18" s="8" t="s">
        <v>84</v>
      </c>
      <c r="G18" s="1">
        <v>31952</v>
      </c>
      <c r="H18" s="3" t="s">
        <v>20</v>
      </c>
      <c r="I18" s="2">
        <v>94.3</v>
      </c>
      <c r="J18" s="29">
        <v>0.6167</v>
      </c>
      <c r="K18" s="3">
        <v>60</v>
      </c>
      <c r="L18" s="3">
        <v>65</v>
      </c>
      <c r="M18" s="56">
        <v>0</v>
      </c>
      <c r="N18" s="3"/>
      <c r="O18" s="28">
        <f>L18</f>
        <v>65</v>
      </c>
      <c r="P18" s="29">
        <f t="shared" si="0"/>
        <v>40.0855</v>
      </c>
      <c r="Q18" s="94"/>
    </row>
    <row r="19" spans="1:17" s="43" customFormat="1" ht="15.75">
      <c r="A19" s="95"/>
      <c r="B19" s="44"/>
      <c r="C19" s="44"/>
      <c r="D19" s="44" t="s">
        <v>218</v>
      </c>
      <c r="E19" s="44"/>
      <c r="F19" s="44"/>
      <c r="G19" s="72"/>
      <c r="H19" s="44"/>
      <c r="I19" s="73"/>
      <c r="J19" s="65"/>
      <c r="K19" s="44"/>
      <c r="L19" s="44"/>
      <c r="M19" s="44"/>
      <c r="N19" s="44"/>
      <c r="O19" s="44"/>
      <c r="P19" s="65"/>
      <c r="Q19" s="96"/>
    </row>
    <row r="20" spans="1:17" ht="12.75">
      <c r="A20" s="93">
        <v>12</v>
      </c>
      <c r="B20" s="3">
        <v>1</v>
      </c>
      <c r="C20" s="3">
        <v>52</v>
      </c>
      <c r="D20" s="3" t="s">
        <v>239</v>
      </c>
      <c r="E20" s="3" t="s">
        <v>216</v>
      </c>
      <c r="F20" s="3" t="s">
        <v>84</v>
      </c>
      <c r="G20" s="1">
        <v>36556</v>
      </c>
      <c r="H20" s="3" t="s">
        <v>31</v>
      </c>
      <c r="I20" s="2">
        <v>46.7</v>
      </c>
      <c r="J20" s="29">
        <v>1.3317</v>
      </c>
      <c r="K20" s="14">
        <v>40</v>
      </c>
      <c r="L20" s="3">
        <v>45</v>
      </c>
      <c r="M20" s="8">
        <v>50</v>
      </c>
      <c r="N20" s="3"/>
      <c r="O20" s="3">
        <f>M20</f>
        <v>50</v>
      </c>
      <c r="P20" s="29">
        <f aca="true" t="shared" si="1" ref="P20:P57">O20*J20</f>
        <v>66.58500000000001</v>
      </c>
      <c r="Q20" s="94"/>
    </row>
    <row r="21" spans="1:17" ht="12.75">
      <c r="A21" s="93">
        <v>5</v>
      </c>
      <c r="B21" s="3">
        <v>2</v>
      </c>
      <c r="C21" s="3">
        <v>52</v>
      </c>
      <c r="D21" s="3" t="s">
        <v>240</v>
      </c>
      <c r="E21" s="3" t="s">
        <v>216</v>
      </c>
      <c r="F21" s="3" t="s">
        <v>84</v>
      </c>
      <c r="G21" s="1">
        <v>36853</v>
      </c>
      <c r="H21" s="3" t="s">
        <v>31</v>
      </c>
      <c r="I21" s="2">
        <v>39.7</v>
      </c>
      <c r="J21" s="29">
        <v>1.6154</v>
      </c>
      <c r="K21" s="8">
        <v>35</v>
      </c>
      <c r="L21" s="3">
        <v>37.5</v>
      </c>
      <c r="M21" s="8">
        <v>42.5</v>
      </c>
      <c r="N21" s="3"/>
      <c r="O21" s="3">
        <f>M21</f>
        <v>42.5</v>
      </c>
      <c r="P21" s="29">
        <f t="shared" si="1"/>
        <v>68.6545</v>
      </c>
      <c r="Q21" s="94"/>
    </row>
    <row r="22" spans="1:17" ht="12.75">
      <c r="A22" s="93">
        <v>4</v>
      </c>
      <c r="B22" s="3">
        <v>3</v>
      </c>
      <c r="C22" s="3">
        <v>52</v>
      </c>
      <c r="D22" s="3" t="s">
        <v>241</v>
      </c>
      <c r="E22" s="3" t="s">
        <v>106</v>
      </c>
      <c r="F22" s="3" t="s">
        <v>84</v>
      </c>
      <c r="G22" s="1">
        <v>37320</v>
      </c>
      <c r="H22" s="3" t="s">
        <v>31</v>
      </c>
      <c r="I22" s="2">
        <v>43.25</v>
      </c>
      <c r="J22" s="29">
        <v>1.4628</v>
      </c>
      <c r="K22" s="3">
        <v>40</v>
      </c>
      <c r="L22" s="3">
        <v>42.5</v>
      </c>
      <c r="M22" s="56">
        <v>45</v>
      </c>
      <c r="N22" s="3"/>
      <c r="O22" s="28">
        <f>L22</f>
        <v>42.5</v>
      </c>
      <c r="P22" s="29">
        <f t="shared" si="1"/>
        <v>62.169000000000004</v>
      </c>
      <c r="Q22" s="94"/>
    </row>
    <row r="23" spans="1:76" s="59" customFormat="1" ht="12.75">
      <c r="A23" s="93">
        <v>3</v>
      </c>
      <c r="B23" s="3">
        <v>4</v>
      </c>
      <c r="C23" s="8">
        <v>52</v>
      </c>
      <c r="D23" s="3" t="s">
        <v>242</v>
      </c>
      <c r="E23" s="3" t="s">
        <v>216</v>
      </c>
      <c r="F23" s="3" t="s">
        <v>84</v>
      </c>
      <c r="G23" s="1">
        <v>37453</v>
      </c>
      <c r="H23" s="3" t="s">
        <v>31</v>
      </c>
      <c r="I23" s="2">
        <v>33.6</v>
      </c>
      <c r="J23" s="29">
        <v>1.6154</v>
      </c>
      <c r="K23" s="3">
        <v>20</v>
      </c>
      <c r="L23" s="3">
        <v>25</v>
      </c>
      <c r="M23" s="56">
        <v>32.5</v>
      </c>
      <c r="N23" s="8"/>
      <c r="O23" s="3">
        <f>L23</f>
        <v>25</v>
      </c>
      <c r="P23" s="29">
        <f t="shared" si="1"/>
        <v>40.385</v>
      </c>
      <c r="Q23" s="94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59" customFormat="1" ht="12.75">
      <c r="A24" s="93">
        <v>12</v>
      </c>
      <c r="B24" s="3">
        <v>1</v>
      </c>
      <c r="C24" s="3">
        <v>60</v>
      </c>
      <c r="D24" s="3" t="s">
        <v>243</v>
      </c>
      <c r="E24" s="3" t="s">
        <v>93</v>
      </c>
      <c r="F24" s="3" t="s">
        <v>84</v>
      </c>
      <c r="G24" s="1">
        <v>32856</v>
      </c>
      <c r="H24" s="3" t="s">
        <v>26</v>
      </c>
      <c r="I24" s="2">
        <v>59</v>
      </c>
      <c r="J24" s="29">
        <v>0.8271</v>
      </c>
      <c r="K24" s="3">
        <v>105</v>
      </c>
      <c r="L24" s="3">
        <v>110</v>
      </c>
      <c r="M24" s="3">
        <v>115</v>
      </c>
      <c r="N24" s="3"/>
      <c r="O24" s="28">
        <f>M24</f>
        <v>115</v>
      </c>
      <c r="P24" s="29">
        <f t="shared" si="1"/>
        <v>95.11649999999999</v>
      </c>
      <c r="Q24" s="9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17" ht="12.75">
      <c r="A25" s="109">
        <v>12</v>
      </c>
      <c r="B25" s="8">
        <v>1</v>
      </c>
      <c r="C25" s="8">
        <v>60</v>
      </c>
      <c r="D25" s="8" t="s">
        <v>244</v>
      </c>
      <c r="E25" s="8" t="s">
        <v>95</v>
      </c>
      <c r="F25" s="8" t="s">
        <v>84</v>
      </c>
      <c r="G25" s="49">
        <v>35033</v>
      </c>
      <c r="H25" s="8" t="s">
        <v>72</v>
      </c>
      <c r="I25" s="50">
        <v>59.2</v>
      </c>
      <c r="J25" s="51">
        <v>0.8242</v>
      </c>
      <c r="K25" s="3">
        <v>82.5</v>
      </c>
      <c r="L25" s="3">
        <v>87.5</v>
      </c>
      <c r="M25" s="3">
        <v>90</v>
      </c>
      <c r="N25" s="3"/>
      <c r="O25" s="3">
        <f>M25</f>
        <v>90</v>
      </c>
      <c r="P25" s="29">
        <f t="shared" si="1"/>
        <v>74.178</v>
      </c>
      <c r="Q25" s="94"/>
    </row>
    <row r="26" spans="1:17" ht="12.75">
      <c r="A26" s="93">
        <v>12</v>
      </c>
      <c r="B26" s="3">
        <v>1</v>
      </c>
      <c r="C26" s="3">
        <v>67.5</v>
      </c>
      <c r="D26" s="3" t="s">
        <v>245</v>
      </c>
      <c r="E26" s="3" t="s">
        <v>451</v>
      </c>
      <c r="F26" s="3" t="s">
        <v>84</v>
      </c>
      <c r="G26" s="1">
        <v>35546</v>
      </c>
      <c r="H26" s="3" t="s">
        <v>72</v>
      </c>
      <c r="I26" s="2">
        <v>65.2</v>
      </c>
      <c r="J26" s="29">
        <v>0.8466</v>
      </c>
      <c r="K26" s="8">
        <v>100</v>
      </c>
      <c r="L26" s="3">
        <v>105</v>
      </c>
      <c r="M26" s="56">
        <v>107.5</v>
      </c>
      <c r="N26" s="3"/>
      <c r="O26" s="3">
        <f aca="true" t="shared" si="2" ref="O26:O31">L26</f>
        <v>105</v>
      </c>
      <c r="P26" s="29">
        <f t="shared" si="1"/>
        <v>88.893</v>
      </c>
      <c r="Q26" s="94"/>
    </row>
    <row r="27" spans="1:17" ht="12.75">
      <c r="A27" s="93">
        <v>12</v>
      </c>
      <c r="B27" s="3">
        <v>1</v>
      </c>
      <c r="C27" s="3">
        <v>75</v>
      </c>
      <c r="D27" s="3" t="s">
        <v>246</v>
      </c>
      <c r="E27" s="3" t="s">
        <v>247</v>
      </c>
      <c r="F27" s="3" t="s">
        <v>84</v>
      </c>
      <c r="G27" s="1">
        <v>25225</v>
      </c>
      <c r="H27" s="3" t="s">
        <v>29</v>
      </c>
      <c r="I27" s="2">
        <v>74.9</v>
      </c>
      <c r="J27" s="29">
        <v>0.6858</v>
      </c>
      <c r="K27" s="3">
        <v>170</v>
      </c>
      <c r="L27" s="177">
        <v>180</v>
      </c>
      <c r="M27" s="56">
        <v>182.5</v>
      </c>
      <c r="N27" s="3"/>
      <c r="O27" s="28">
        <f t="shared" si="2"/>
        <v>180</v>
      </c>
      <c r="P27" s="29">
        <f t="shared" si="1"/>
        <v>123.44399999999999</v>
      </c>
      <c r="Q27" s="94"/>
    </row>
    <row r="28" spans="1:17" ht="12.75">
      <c r="A28" s="93">
        <v>5</v>
      </c>
      <c r="B28" s="3">
        <v>2</v>
      </c>
      <c r="C28" s="3">
        <v>75</v>
      </c>
      <c r="D28" s="3" t="s">
        <v>248</v>
      </c>
      <c r="E28" s="3" t="s">
        <v>88</v>
      </c>
      <c r="F28" s="3" t="s">
        <v>84</v>
      </c>
      <c r="G28" s="1">
        <v>25355</v>
      </c>
      <c r="H28" s="3" t="s">
        <v>29</v>
      </c>
      <c r="I28" s="2">
        <v>71.6</v>
      </c>
      <c r="J28" s="29">
        <v>0.7112</v>
      </c>
      <c r="K28" s="3">
        <v>120</v>
      </c>
      <c r="L28" s="3">
        <v>125</v>
      </c>
      <c r="M28" s="56">
        <v>130</v>
      </c>
      <c r="N28" s="3"/>
      <c r="O28" s="28">
        <f t="shared" si="2"/>
        <v>125</v>
      </c>
      <c r="P28" s="29">
        <f t="shared" si="1"/>
        <v>88.9</v>
      </c>
      <c r="Q28" s="94"/>
    </row>
    <row r="29" spans="1:17" ht="12.75">
      <c r="A29" s="93">
        <v>12</v>
      </c>
      <c r="B29" s="3">
        <v>1</v>
      </c>
      <c r="C29" s="3">
        <v>75</v>
      </c>
      <c r="D29" s="3" t="s">
        <v>249</v>
      </c>
      <c r="E29" s="3" t="s">
        <v>250</v>
      </c>
      <c r="F29" s="3" t="s">
        <v>84</v>
      </c>
      <c r="G29" s="1">
        <v>13307</v>
      </c>
      <c r="H29" s="3" t="s">
        <v>61</v>
      </c>
      <c r="I29" s="2">
        <v>72</v>
      </c>
      <c r="J29" s="29">
        <v>1.4318</v>
      </c>
      <c r="K29" s="3">
        <v>75</v>
      </c>
      <c r="L29" s="3">
        <v>80</v>
      </c>
      <c r="M29" s="56">
        <v>82.5</v>
      </c>
      <c r="N29" s="3"/>
      <c r="O29" s="28">
        <f t="shared" si="2"/>
        <v>80</v>
      </c>
      <c r="P29" s="29">
        <f t="shared" si="1"/>
        <v>114.544</v>
      </c>
      <c r="Q29" s="94"/>
    </row>
    <row r="30" spans="1:17" ht="12.75">
      <c r="A30" s="93">
        <v>12</v>
      </c>
      <c r="B30" s="3">
        <v>1</v>
      </c>
      <c r="C30" s="3">
        <v>75</v>
      </c>
      <c r="D30" s="3" t="s">
        <v>246</v>
      </c>
      <c r="E30" s="3" t="s">
        <v>247</v>
      </c>
      <c r="F30" s="3" t="s">
        <v>84</v>
      </c>
      <c r="G30" s="1">
        <v>25225</v>
      </c>
      <c r="H30" s="3" t="s">
        <v>20</v>
      </c>
      <c r="I30" s="2">
        <v>74.9</v>
      </c>
      <c r="J30" s="29">
        <v>0.6858</v>
      </c>
      <c r="K30" s="3">
        <v>170</v>
      </c>
      <c r="L30" s="3">
        <v>180</v>
      </c>
      <c r="M30" s="56">
        <v>182.5</v>
      </c>
      <c r="N30" s="3"/>
      <c r="O30" s="28">
        <f t="shared" si="2"/>
        <v>180</v>
      </c>
      <c r="P30" s="29">
        <f t="shared" si="1"/>
        <v>123.44399999999999</v>
      </c>
      <c r="Q30" s="94"/>
    </row>
    <row r="31" spans="1:17" ht="12.75">
      <c r="A31" s="93">
        <v>5</v>
      </c>
      <c r="B31" s="3">
        <v>2</v>
      </c>
      <c r="C31" s="3">
        <v>75</v>
      </c>
      <c r="D31" s="3" t="s">
        <v>251</v>
      </c>
      <c r="E31" s="3" t="s">
        <v>99</v>
      </c>
      <c r="F31" s="3" t="s">
        <v>84</v>
      </c>
      <c r="G31" s="1">
        <v>28061</v>
      </c>
      <c r="H31" s="3" t="s">
        <v>20</v>
      </c>
      <c r="I31" s="2">
        <v>73.2</v>
      </c>
      <c r="J31" s="29">
        <v>0.6774</v>
      </c>
      <c r="K31" s="3">
        <v>130</v>
      </c>
      <c r="L31" s="3">
        <v>135</v>
      </c>
      <c r="M31" s="56">
        <v>142.5</v>
      </c>
      <c r="N31" s="3"/>
      <c r="O31" s="28">
        <f t="shared" si="2"/>
        <v>135</v>
      </c>
      <c r="P31" s="29">
        <f t="shared" si="1"/>
        <v>91.449</v>
      </c>
      <c r="Q31" s="94"/>
    </row>
    <row r="32" spans="1:17" ht="12.75">
      <c r="A32" s="93">
        <v>12</v>
      </c>
      <c r="B32" s="3">
        <v>1</v>
      </c>
      <c r="C32" s="3">
        <v>75</v>
      </c>
      <c r="D32" s="3" t="s">
        <v>252</v>
      </c>
      <c r="E32" s="3" t="s">
        <v>216</v>
      </c>
      <c r="F32" s="3" t="s">
        <v>84</v>
      </c>
      <c r="G32" s="1">
        <v>35728</v>
      </c>
      <c r="H32" s="3" t="s">
        <v>31</v>
      </c>
      <c r="I32" s="2">
        <v>71.3</v>
      </c>
      <c r="J32" s="29">
        <v>0.6923</v>
      </c>
      <c r="K32" s="56">
        <v>95</v>
      </c>
      <c r="L32" s="3">
        <v>95</v>
      </c>
      <c r="M32" s="8">
        <v>100</v>
      </c>
      <c r="N32" s="3"/>
      <c r="O32" s="3">
        <f>M32</f>
        <v>100</v>
      </c>
      <c r="P32" s="29">
        <f t="shared" si="1"/>
        <v>69.23</v>
      </c>
      <c r="Q32" s="94"/>
    </row>
    <row r="33" spans="1:17" ht="12.75">
      <c r="A33" s="109">
        <v>12</v>
      </c>
      <c r="B33" s="8">
        <v>1</v>
      </c>
      <c r="C33" s="8">
        <v>75</v>
      </c>
      <c r="D33" s="8" t="s">
        <v>318</v>
      </c>
      <c r="E33" s="8" t="s">
        <v>216</v>
      </c>
      <c r="F33" s="8" t="s">
        <v>84</v>
      </c>
      <c r="G33" s="49">
        <v>35141</v>
      </c>
      <c r="H33" s="8" t="s">
        <v>72</v>
      </c>
      <c r="I33" s="50">
        <v>75</v>
      </c>
      <c r="J33" s="51">
        <v>0.6645</v>
      </c>
      <c r="K33" s="3">
        <v>150</v>
      </c>
      <c r="L33" s="3">
        <v>157.5</v>
      </c>
      <c r="M33" s="3">
        <v>162.5</v>
      </c>
      <c r="N33" s="3"/>
      <c r="O33" s="3">
        <f>M33</f>
        <v>162.5</v>
      </c>
      <c r="P33" s="29">
        <f t="shared" si="1"/>
        <v>107.98125</v>
      </c>
      <c r="Q33" s="94" t="s">
        <v>191</v>
      </c>
    </row>
    <row r="34" spans="1:17" ht="12.75">
      <c r="A34" s="93">
        <v>5</v>
      </c>
      <c r="B34" s="3">
        <v>2</v>
      </c>
      <c r="C34" s="3">
        <v>75</v>
      </c>
      <c r="D34" s="3" t="s">
        <v>253</v>
      </c>
      <c r="E34" s="3" t="s">
        <v>254</v>
      </c>
      <c r="F34" s="8" t="s">
        <v>84</v>
      </c>
      <c r="G34" s="1">
        <v>35172</v>
      </c>
      <c r="H34" s="3" t="s">
        <v>72</v>
      </c>
      <c r="I34" s="2">
        <v>71.85</v>
      </c>
      <c r="J34" s="29">
        <v>0.7433</v>
      </c>
      <c r="K34" s="3">
        <v>140</v>
      </c>
      <c r="L34" s="56">
        <v>150</v>
      </c>
      <c r="M34" s="56">
        <v>152.5</v>
      </c>
      <c r="N34" s="3"/>
      <c r="O34" s="28">
        <f>K34</f>
        <v>140</v>
      </c>
      <c r="P34" s="29">
        <f t="shared" si="1"/>
        <v>104.062</v>
      </c>
      <c r="Q34" s="94" t="s">
        <v>148</v>
      </c>
    </row>
    <row r="35" spans="1:17" ht="12.75">
      <c r="A35" s="93">
        <v>12</v>
      </c>
      <c r="B35" s="3">
        <v>1</v>
      </c>
      <c r="C35" s="3">
        <v>75</v>
      </c>
      <c r="D35" s="3" t="s">
        <v>255</v>
      </c>
      <c r="E35" s="3" t="s">
        <v>216</v>
      </c>
      <c r="F35" s="8" t="s">
        <v>84</v>
      </c>
      <c r="G35" s="1">
        <v>34902</v>
      </c>
      <c r="H35" s="3" t="s">
        <v>39</v>
      </c>
      <c r="I35" s="2">
        <v>74.8</v>
      </c>
      <c r="J35" s="29">
        <v>0.6559</v>
      </c>
      <c r="K35" s="8">
        <v>105</v>
      </c>
      <c r="L35" s="3">
        <v>112.5</v>
      </c>
      <c r="M35" s="3">
        <v>117.5</v>
      </c>
      <c r="N35" s="3"/>
      <c r="O35" s="3">
        <f>M35</f>
        <v>117.5</v>
      </c>
      <c r="P35" s="29">
        <f t="shared" si="1"/>
        <v>77.06825</v>
      </c>
      <c r="Q35" s="94"/>
    </row>
    <row r="36" spans="1:17" ht="12.75">
      <c r="A36" s="93">
        <v>5</v>
      </c>
      <c r="B36" s="3">
        <v>2</v>
      </c>
      <c r="C36" s="8">
        <v>75</v>
      </c>
      <c r="D36" s="3" t="s">
        <v>319</v>
      </c>
      <c r="E36" s="3" t="s">
        <v>216</v>
      </c>
      <c r="F36" s="8" t="s">
        <v>84</v>
      </c>
      <c r="G36" s="1">
        <v>34943</v>
      </c>
      <c r="H36" s="3" t="s">
        <v>39</v>
      </c>
      <c r="I36" s="2">
        <v>69.4</v>
      </c>
      <c r="J36" s="29">
        <v>0.7083</v>
      </c>
      <c r="K36" s="8">
        <v>100</v>
      </c>
      <c r="L36" s="8">
        <v>105</v>
      </c>
      <c r="M36" s="56">
        <v>112.5</v>
      </c>
      <c r="N36" s="3"/>
      <c r="O36" s="3">
        <f>L36</f>
        <v>105</v>
      </c>
      <c r="P36" s="29">
        <f t="shared" si="1"/>
        <v>74.3715</v>
      </c>
      <c r="Q36" s="94"/>
    </row>
    <row r="37" spans="1:17" ht="12.75">
      <c r="A37" s="93">
        <v>4</v>
      </c>
      <c r="B37" s="3">
        <v>3</v>
      </c>
      <c r="C37" s="3">
        <v>75</v>
      </c>
      <c r="D37" s="3" t="s">
        <v>256</v>
      </c>
      <c r="E37" s="3" t="s">
        <v>216</v>
      </c>
      <c r="F37" s="8" t="s">
        <v>84</v>
      </c>
      <c r="G37" s="1">
        <v>34841</v>
      </c>
      <c r="H37" s="3" t="s">
        <v>39</v>
      </c>
      <c r="I37" s="2">
        <v>69.3</v>
      </c>
      <c r="J37" s="29">
        <v>0.7092</v>
      </c>
      <c r="K37" s="8">
        <v>85</v>
      </c>
      <c r="L37" s="3">
        <v>90</v>
      </c>
      <c r="M37" s="3">
        <v>95</v>
      </c>
      <c r="N37" s="3"/>
      <c r="O37" s="3">
        <f>M37</f>
        <v>95</v>
      </c>
      <c r="P37" s="29">
        <f t="shared" si="1"/>
        <v>67.37400000000001</v>
      </c>
      <c r="Q37" s="94"/>
    </row>
    <row r="38" spans="1:17" ht="12.75">
      <c r="A38" s="93">
        <v>12</v>
      </c>
      <c r="B38" s="3">
        <v>1</v>
      </c>
      <c r="C38" s="3">
        <v>82.5</v>
      </c>
      <c r="D38" s="3" t="s">
        <v>257</v>
      </c>
      <c r="E38" s="3" t="s">
        <v>88</v>
      </c>
      <c r="F38" s="8" t="s">
        <v>84</v>
      </c>
      <c r="G38" s="1">
        <v>33670</v>
      </c>
      <c r="H38" s="3" t="s">
        <v>26</v>
      </c>
      <c r="I38" s="2">
        <v>80.7</v>
      </c>
      <c r="J38" s="29">
        <v>0.629</v>
      </c>
      <c r="K38" s="56">
        <v>130</v>
      </c>
      <c r="L38" s="3">
        <v>130</v>
      </c>
      <c r="M38" s="56">
        <v>0</v>
      </c>
      <c r="N38" s="3"/>
      <c r="O38" s="28">
        <f>L38</f>
        <v>130</v>
      </c>
      <c r="P38" s="29">
        <f t="shared" si="1"/>
        <v>81.77</v>
      </c>
      <c r="Q38" s="94"/>
    </row>
    <row r="39" spans="1:76" s="43" customFormat="1" ht="15.75">
      <c r="A39" s="93">
        <v>12</v>
      </c>
      <c r="B39" s="3">
        <v>1</v>
      </c>
      <c r="C39" s="3">
        <v>82.5</v>
      </c>
      <c r="D39" s="3" t="s">
        <v>258</v>
      </c>
      <c r="E39" s="3" t="s">
        <v>85</v>
      </c>
      <c r="F39" s="3" t="s">
        <v>84</v>
      </c>
      <c r="G39" s="1">
        <v>26579</v>
      </c>
      <c r="H39" s="3" t="s">
        <v>29</v>
      </c>
      <c r="I39" s="2">
        <v>80.9</v>
      </c>
      <c r="J39" s="29">
        <v>0.6279</v>
      </c>
      <c r="K39" s="3">
        <v>167.5</v>
      </c>
      <c r="L39" s="3">
        <v>172.5</v>
      </c>
      <c r="M39" s="56">
        <v>175</v>
      </c>
      <c r="N39" s="3"/>
      <c r="O39" s="28">
        <f>L39</f>
        <v>172.5</v>
      </c>
      <c r="P39" s="29">
        <f t="shared" si="1"/>
        <v>108.31275000000001</v>
      </c>
      <c r="Q39" s="9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17" ht="12.75" customHeight="1">
      <c r="A40" s="93">
        <v>12</v>
      </c>
      <c r="B40" s="3">
        <v>1</v>
      </c>
      <c r="C40" s="3" t="s">
        <v>236</v>
      </c>
      <c r="D40" s="3" t="s">
        <v>321</v>
      </c>
      <c r="E40" s="3" t="s">
        <v>247</v>
      </c>
      <c r="F40" s="3" t="s">
        <v>84</v>
      </c>
      <c r="G40" s="1">
        <v>14999</v>
      </c>
      <c r="H40" s="3" t="s">
        <v>75</v>
      </c>
      <c r="I40" s="2">
        <v>77.4</v>
      </c>
      <c r="J40" s="29">
        <v>1.3465</v>
      </c>
      <c r="K40" s="3">
        <v>102.5</v>
      </c>
      <c r="L40" s="3">
        <v>107.5</v>
      </c>
      <c r="M40" s="177">
        <v>110</v>
      </c>
      <c r="N40" s="3"/>
      <c r="O40" s="28">
        <f>M40</f>
        <v>110</v>
      </c>
      <c r="P40" s="29">
        <f t="shared" si="1"/>
        <v>148.115</v>
      </c>
      <c r="Q40" s="94" t="s">
        <v>222</v>
      </c>
    </row>
    <row r="41" spans="1:17" ht="12.75">
      <c r="A41" s="93">
        <v>12</v>
      </c>
      <c r="B41" s="3">
        <v>1</v>
      </c>
      <c r="C41" s="3">
        <v>82.5</v>
      </c>
      <c r="D41" s="3" t="s">
        <v>259</v>
      </c>
      <c r="E41" s="3" t="s">
        <v>52</v>
      </c>
      <c r="F41" s="3" t="s">
        <v>84</v>
      </c>
      <c r="G41" s="1">
        <v>31030</v>
      </c>
      <c r="H41" s="3" t="s">
        <v>20</v>
      </c>
      <c r="I41" s="2">
        <v>82.05</v>
      </c>
      <c r="J41" s="29">
        <v>0.6214</v>
      </c>
      <c r="K41" s="8">
        <v>175</v>
      </c>
      <c r="L41" s="3">
        <v>180</v>
      </c>
      <c r="M41" s="56">
        <v>185</v>
      </c>
      <c r="N41" s="3"/>
      <c r="O41" s="3">
        <f>L41</f>
        <v>180</v>
      </c>
      <c r="P41" s="29">
        <f t="shared" si="1"/>
        <v>111.85199999999999</v>
      </c>
      <c r="Q41" s="94"/>
    </row>
    <row r="42" spans="1:17" ht="12.75">
      <c r="A42" s="93">
        <v>5</v>
      </c>
      <c r="B42" s="3">
        <v>2</v>
      </c>
      <c r="C42" s="3">
        <v>82.5</v>
      </c>
      <c r="D42" s="3" t="s">
        <v>320</v>
      </c>
      <c r="E42" s="3" t="s">
        <v>88</v>
      </c>
      <c r="F42" s="3" t="s">
        <v>84</v>
      </c>
      <c r="G42" s="1">
        <v>30007</v>
      </c>
      <c r="H42" s="3" t="s">
        <v>20</v>
      </c>
      <c r="I42" s="2">
        <v>81.1</v>
      </c>
      <c r="J42" s="29">
        <v>0.6268</v>
      </c>
      <c r="K42" s="3">
        <v>160</v>
      </c>
      <c r="L42" s="3">
        <v>170</v>
      </c>
      <c r="M42" s="3">
        <v>177.5</v>
      </c>
      <c r="N42" s="3"/>
      <c r="O42" s="28">
        <f>M42</f>
        <v>177.5</v>
      </c>
      <c r="P42" s="29">
        <f t="shared" si="1"/>
        <v>111.257</v>
      </c>
      <c r="Q42" s="94"/>
    </row>
    <row r="43" spans="1:17" ht="12.75">
      <c r="A43" s="93">
        <v>4</v>
      </c>
      <c r="B43" s="3">
        <v>3</v>
      </c>
      <c r="C43" s="3">
        <v>82.5</v>
      </c>
      <c r="D43" s="3" t="s">
        <v>280</v>
      </c>
      <c r="E43" s="3" t="s">
        <v>52</v>
      </c>
      <c r="F43" s="3" t="s">
        <v>84</v>
      </c>
      <c r="G43" s="1">
        <v>31627</v>
      </c>
      <c r="H43" s="3" t="s">
        <v>20</v>
      </c>
      <c r="I43" s="2">
        <v>80.8</v>
      </c>
      <c r="J43" s="29">
        <v>0.6284</v>
      </c>
      <c r="K43" s="56">
        <v>162.5</v>
      </c>
      <c r="L43" s="3">
        <v>162.5</v>
      </c>
      <c r="M43" s="56">
        <v>165</v>
      </c>
      <c r="N43" s="3"/>
      <c r="O43" s="28">
        <f>L43</f>
        <v>162.5</v>
      </c>
      <c r="P43" s="29">
        <f t="shared" si="1"/>
        <v>102.115</v>
      </c>
      <c r="Q43" s="94"/>
    </row>
    <row r="44" spans="1:17" ht="12.75">
      <c r="A44" s="93">
        <v>3</v>
      </c>
      <c r="B44" s="3">
        <v>4</v>
      </c>
      <c r="C44" s="3">
        <v>82.5</v>
      </c>
      <c r="D44" s="3" t="s">
        <v>260</v>
      </c>
      <c r="E44" s="3" t="s">
        <v>95</v>
      </c>
      <c r="F44" s="3" t="s">
        <v>84</v>
      </c>
      <c r="G44" s="1">
        <v>32639</v>
      </c>
      <c r="H44" s="3" t="s">
        <v>20</v>
      </c>
      <c r="I44" s="2">
        <v>81.3</v>
      </c>
      <c r="J44" s="29">
        <v>0.6257</v>
      </c>
      <c r="K44" s="3">
        <v>155</v>
      </c>
      <c r="L44" s="3">
        <v>160</v>
      </c>
      <c r="M44" s="56">
        <v>165</v>
      </c>
      <c r="N44" s="3"/>
      <c r="O44" s="28">
        <f>L44</f>
        <v>160</v>
      </c>
      <c r="P44" s="29">
        <f t="shared" si="1"/>
        <v>100.11200000000001</v>
      </c>
      <c r="Q44" s="94"/>
    </row>
    <row r="45" spans="1:17" ht="12.75">
      <c r="A45" s="93">
        <v>2</v>
      </c>
      <c r="B45" s="3">
        <v>5</v>
      </c>
      <c r="C45" s="3">
        <v>82.5</v>
      </c>
      <c r="D45" s="3" t="s">
        <v>261</v>
      </c>
      <c r="E45" s="3" t="s">
        <v>52</v>
      </c>
      <c r="F45" s="3" t="s">
        <v>84</v>
      </c>
      <c r="G45" s="1">
        <v>32281</v>
      </c>
      <c r="H45" s="3" t="s">
        <v>20</v>
      </c>
      <c r="I45" s="2">
        <v>81.3</v>
      </c>
      <c r="J45" s="29">
        <v>0.6257</v>
      </c>
      <c r="K45" s="3">
        <v>125</v>
      </c>
      <c r="L45" s="3">
        <v>135</v>
      </c>
      <c r="M45" s="3">
        <v>140</v>
      </c>
      <c r="N45" s="3"/>
      <c r="O45" s="28">
        <f>M45</f>
        <v>140</v>
      </c>
      <c r="P45" s="29">
        <f t="shared" si="1"/>
        <v>87.598</v>
      </c>
      <c r="Q45" s="94"/>
    </row>
    <row r="46" spans="1:17" ht="12.75">
      <c r="A46" s="93">
        <v>12</v>
      </c>
      <c r="B46" s="3">
        <v>1</v>
      </c>
      <c r="C46" s="3">
        <v>82.5</v>
      </c>
      <c r="D46" s="3" t="s">
        <v>262</v>
      </c>
      <c r="E46" s="3" t="s">
        <v>216</v>
      </c>
      <c r="F46" s="3" t="s">
        <v>84</v>
      </c>
      <c r="G46" s="1">
        <v>34639</v>
      </c>
      <c r="H46" s="3" t="s">
        <v>39</v>
      </c>
      <c r="I46" s="2">
        <v>76.5</v>
      </c>
      <c r="J46" s="29">
        <v>0.6543</v>
      </c>
      <c r="K46" s="3">
        <v>105</v>
      </c>
      <c r="L46" s="3">
        <v>110</v>
      </c>
      <c r="M46" s="3">
        <v>115</v>
      </c>
      <c r="N46" s="3"/>
      <c r="O46" s="28">
        <f>M46</f>
        <v>115</v>
      </c>
      <c r="P46" s="29">
        <f t="shared" si="1"/>
        <v>75.2445</v>
      </c>
      <c r="Q46" s="94"/>
    </row>
    <row r="47" spans="1:17" ht="12.75">
      <c r="A47" s="93">
        <v>12</v>
      </c>
      <c r="B47" s="3">
        <v>1</v>
      </c>
      <c r="C47" s="3">
        <v>90</v>
      </c>
      <c r="D47" s="3" t="s">
        <v>263</v>
      </c>
      <c r="E47" s="3" t="s">
        <v>216</v>
      </c>
      <c r="F47" s="3" t="s">
        <v>84</v>
      </c>
      <c r="G47" s="1">
        <v>33268</v>
      </c>
      <c r="H47" s="3" t="s">
        <v>26</v>
      </c>
      <c r="I47" s="2">
        <v>89.15</v>
      </c>
      <c r="J47" s="29">
        <v>0.5885</v>
      </c>
      <c r="K47" s="3">
        <v>182.5</v>
      </c>
      <c r="L47" s="3">
        <v>192.5</v>
      </c>
      <c r="M47" s="3">
        <v>197.5</v>
      </c>
      <c r="N47" s="3"/>
      <c r="O47" s="3">
        <f>M47</f>
        <v>197.5</v>
      </c>
      <c r="P47" s="29">
        <f t="shared" si="1"/>
        <v>116.22875</v>
      </c>
      <c r="Q47" s="94"/>
    </row>
    <row r="48" spans="1:17" ht="12.75">
      <c r="A48" s="93">
        <v>5</v>
      </c>
      <c r="B48" s="3">
        <v>2</v>
      </c>
      <c r="C48" s="3">
        <v>90</v>
      </c>
      <c r="D48" s="3" t="s">
        <v>264</v>
      </c>
      <c r="E48" s="3" t="s">
        <v>216</v>
      </c>
      <c r="F48" s="3" t="s">
        <v>84</v>
      </c>
      <c r="G48" s="1">
        <v>34189</v>
      </c>
      <c r="H48" s="3" t="s">
        <v>26</v>
      </c>
      <c r="I48" s="2">
        <v>83.3</v>
      </c>
      <c r="J48" s="29">
        <v>0.6152</v>
      </c>
      <c r="K48" s="56">
        <v>150</v>
      </c>
      <c r="L48" s="3">
        <v>160</v>
      </c>
      <c r="M48" s="3">
        <v>170</v>
      </c>
      <c r="N48" s="3"/>
      <c r="O48" s="3">
        <f>M48</f>
        <v>170</v>
      </c>
      <c r="P48" s="29">
        <f t="shared" si="1"/>
        <v>104.58399999999999</v>
      </c>
      <c r="Q48" s="94"/>
    </row>
    <row r="49" spans="1:17" ht="12.75">
      <c r="A49" s="93">
        <v>4</v>
      </c>
      <c r="B49" s="3">
        <v>3</v>
      </c>
      <c r="C49" s="3">
        <v>90</v>
      </c>
      <c r="D49" s="3" t="s">
        <v>265</v>
      </c>
      <c r="E49" s="3" t="s">
        <v>216</v>
      </c>
      <c r="F49" s="3" t="s">
        <v>84</v>
      </c>
      <c r="G49" s="1">
        <v>33813</v>
      </c>
      <c r="H49" s="3" t="s">
        <v>26</v>
      </c>
      <c r="I49" s="2">
        <v>89.3</v>
      </c>
      <c r="J49" s="29">
        <v>0.5999</v>
      </c>
      <c r="K49" s="8">
        <v>120</v>
      </c>
      <c r="L49" s="3">
        <v>130</v>
      </c>
      <c r="M49" s="3">
        <v>137.5</v>
      </c>
      <c r="N49" s="3"/>
      <c r="O49" s="3">
        <f>M49</f>
        <v>137.5</v>
      </c>
      <c r="P49" s="29">
        <f t="shared" si="1"/>
        <v>82.48625</v>
      </c>
      <c r="Q49" s="94"/>
    </row>
    <row r="50" spans="1:76" s="43" customFormat="1" ht="15.75">
      <c r="A50" s="93">
        <v>12</v>
      </c>
      <c r="B50" s="3">
        <v>1</v>
      </c>
      <c r="C50" s="3">
        <v>90</v>
      </c>
      <c r="D50" s="3" t="s">
        <v>266</v>
      </c>
      <c r="E50" s="3" t="s">
        <v>85</v>
      </c>
      <c r="F50" s="3" t="s">
        <v>84</v>
      </c>
      <c r="G50" s="1">
        <v>26534</v>
      </c>
      <c r="H50" s="3" t="s">
        <v>29</v>
      </c>
      <c r="I50" s="2">
        <v>89.25</v>
      </c>
      <c r="J50" s="29">
        <v>0.5899</v>
      </c>
      <c r="K50" s="3">
        <v>185</v>
      </c>
      <c r="L50" s="3">
        <v>210</v>
      </c>
      <c r="M50" s="56">
        <v>215</v>
      </c>
      <c r="N50" s="3"/>
      <c r="O50" s="3">
        <f>L50</f>
        <v>210</v>
      </c>
      <c r="P50" s="29">
        <f t="shared" si="1"/>
        <v>123.87899999999999</v>
      </c>
      <c r="Q50" s="94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17" ht="12.75">
      <c r="A51" s="93">
        <v>5</v>
      </c>
      <c r="B51" s="3">
        <v>2</v>
      </c>
      <c r="C51" s="3">
        <v>90</v>
      </c>
      <c r="D51" s="3" t="s">
        <v>267</v>
      </c>
      <c r="E51" s="3" t="s">
        <v>268</v>
      </c>
      <c r="F51" s="3" t="s">
        <v>84</v>
      </c>
      <c r="G51" s="1">
        <v>25264</v>
      </c>
      <c r="H51" s="3" t="s">
        <v>29</v>
      </c>
      <c r="I51" s="2">
        <v>90</v>
      </c>
      <c r="J51" s="29">
        <v>0.6034</v>
      </c>
      <c r="K51" s="8">
        <v>175</v>
      </c>
      <c r="L51" s="56">
        <v>180</v>
      </c>
      <c r="M51" s="56">
        <v>0</v>
      </c>
      <c r="N51" s="3"/>
      <c r="O51" s="3">
        <f>K51</f>
        <v>175</v>
      </c>
      <c r="P51" s="29">
        <f t="shared" si="1"/>
        <v>105.59500000000001</v>
      </c>
      <c r="Q51" s="94"/>
    </row>
    <row r="52" spans="1:17" ht="12.75">
      <c r="A52" s="93">
        <v>0</v>
      </c>
      <c r="B52" s="3" t="s">
        <v>83</v>
      </c>
      <c r="C52" s="3">
        <v>90</v>
      </c>
      <c r="D52" s="3" t="s">
        <v>258</v>
      </c>
      <c r="E52" s="3" t="s">
        <v>85</v>
      </c>
      <c r="F52" s="3" t="s">
        <v>84</v>
      </c>
      <c r="G52" s="1">
        <v>26579</v>
      </c>
      <c r="H52" s="3" t="s">
        <v>29</v>
      </c>
      <c r="I52" s="2">
        <v>80.9</v>
      </c>
      <c r="J52" s="29">
        <v>0.6269</v>
      </c>
      <c r="K52" s="56">
        <v>167.5</v>
      </c>
      <c r="L52" s="56">
        <v>0</v>
      </c>
      <c r="M52" s="56">
        <v>0</v>
      </c>
      <c r="N52" s="3"/>
      <c r="O52" s="28">
        <v>0</v>
      </c>
      <c r="P52" s="29">
        <f t="shared" si="1"/>
        <v>0</v>
      </c>
      <c r="Q52" s="94"/>
    </row>
    <row r="53" spans="1:17" ht="12.75">
      <c r="A53" s="93">
        <v>12</v>
      </c>
      <c r="B53" s="3">
        <v>1</v>
      </c>
      <c r="C53" s="3">
        <v>90</v>
      </c>
      <c r="D53" s="3" t="s">
        <v>269</v>
      </c>
      <c r="E53" s="3" t="s">
        <v>88</v>
      </c>
      <c r="F53" s="3" t="s">
        <v>84</v>
      </c>
      <c r="G53" s="1">
        <v>22937</v>
      </c>
      <c r="H53" s="3" t="s">
        <v>23</v>
      </c>
      <c r="I53" s="2">
        <v>90</v>
      </c>
      <c r="J53" s="29">
        <v>0.6866</v>
      </c>
      <c r="K53" s="8">
        <v>120</v>
      </c>
      <c r="L53" s="8">
        <v>125</v>
      </c>
      <c r="M53" s="56">
        <v>130</v>
      </c>
      <c r="N53" s="3"/>
      <c r="O53" s="3">
        <f>L53</f>
        <v>125</v>
      </c>
      <c r="P53" s="29">
        <f t="shared" si="1"/>
        <v>85.825</v>
      </c>
      <c r="Q53" s="94"/>
    </row>
    <row r="54" spans="1:17" ht="12.75">
      <c r="A54" s="93">
        <v>5</v>
      </c>
      <c r="B54" s="3">
        <v>2</v>
      </c>
      <c r="C54" s="3">
        <v>90</v>
      </c>
      <c r="D54" s="3" t="s">
        <v>272</v>
      </c>
      <c r="E54" s="3" t="s">
        <v>131</v>
      </c>
      <c r="F54" s="3" t="s">
        <v>84</v>
      </c>
      <c r="G54" s="1">
        <v>21030</v>
      </c>
      <c r="H54" s="3" t="s">
        <v>271</v>
      </c>
      <c r="I54" s="2">
        <v>85.3</v>
      </c>
      <c r="J54" s="29">
        <v>0.8659</v>
      </c>
      <c r="K54" s="56">
        <v>140</v>
      </c>
      <c r="L54" s="56">
        <v>140</v>
      </c>
      <c r="M54" s="178">
        <v>140</v>
      </c>
      <c r="N54" s="3"/>
      <c r="O54" s="3">
        <f>M54</f>
        <v>140</v>
      </c>
      <c r="P54" s="29">
        <f t="shared" si="1"/>
        <v>121.226</v>
      </c>
      <c r="Q54" s="94"/>
    </row>
    <row r="55" spans="1:17" ht="12.75">
      <c r="A55" s="93">
        <v>4</v>
      </c>
      <c r="B55" s="3">
        <v>3</v>
      </c>
      <c r="C55" s="3">
        <v>90</v>
      </c>
      <c r="D55" s="3" t="s">
        <v>270</v>
      </c>
      <c r="E55" s="3" t="s">
        <v>94</v>
      </c>
      <c r="F55" s="3" t="s">
        <v>84</v>
      </c>
      <c r="G55" s="1">
        <v>20144</v>
      </c>
      <c r="H55" s="3" t="s">
        <v>271</v>
      </c>
      <c r="I55" s="2">
        <v>88.2</v>
      </c>
      <c r="J55" s="29">
        <v>0.9096</v>
      </c>
      <c r="K55" s="3">
        <v>130</v>
      </c>
      <c r="L55" s="3">
        <v>136</v>
      </c>
      <c r="M55" s="56">
        <v>146.5</v>
      </c>
      <c r="N55" s="56">
        <v>146.5</v>
      </c>
      <c r="O55" s="3">
        <f>L55</f>
        <v>136</v>
      </c>
      <c r="P55" s="29">
        <f t="shared" si="1"/>
        <v>123.70559999999999</v>
      </c>
      <c r="Q55" s="94"/>
    </row>
    <row r="56" spans="1:17" ht="12.75">
      <c r="A56" s="93">
        <v>12</v>
      </c>
      <c r="B56" s="3">
        <v>1</v>
      </c>
      <c r="C56" s="3">
        <v>90</v>
      </c>
      <c r="D56" s="3" t="s">
        <v>273</v>
      </c>
      <c r="E56" s="3" t="s">
        <v>274</v>
      </c>
      <c r="F56" s="3" t="s">
        <v>84</v>
      </c>
      <c r="G56" s="1">
        <v>17214</v>
      </c>
      <c r="H56" s="3" t="s">
        <v>275</v>
      </c>
      <c r="I56" s="2">
        <v>90</v>
      </c>
      <c r="J56" s="29">
        <v>1.153</v>
      </c>
      <c r="K56" s="8">
        <v>130</v>
      </c>
      <c r="L56" s="3">
        <v>140</v>
      </c>
      <c r="M56" s="177">
        <v>145</v>
      </c>
      <c r="N56" s="3"/>
      <c r="O56" s="3">
        <f>M56</f>
        <v>145</v>
      </c>
      <c r="P56" s="29">
        <f t="shared" si="1"/>
        <v>167.185</v>
      </c>
      <c r="Q56" s="94" t="s">
        <v>221</v>
      </c>
    </row>
    <row r="57" spans="1:17" ht="12.75">
      <c r="A57" s="93">
        <v>12</v>
      </c>
      <c r="B57" s="3">
        <v>1</v>
      </c>
      <c r="C57" s="3">
        <v>90</v>
      </c>
      <c r="D57" s="3" t="s">
        <v>276</v>
      </c>
      <c r="E57" s="3" t="s">
        <v>322</v>
      </c>
      <c r="F57" s="3" t="s">
        <v>84</v>
      </c>
      <c r="G57" s="1">
        <v>32710</v>
      </c>
      <c r="H57" s="3" t="s">
        <v>20</v>
      </c>
      <c r="I57" s="2">
        <v>87.3</v>
      </c>
      <c r="J57" s="29">
        <v>0.5965</v>
      </c>
      <c r="K57" s="3">
        <v>200</v>
      </c>
      <c r="L57" s="3">
        <v>210</v>
      </c>
      <c r="M57" s="56">
        <v>215</v>
      </c>
      <c r="N57" s="3"/>
      <c r="O57" s="3">
        <f>L57</f>
        <v>210</v>
      </c>
      <c r="P57" s="29">
        <f t="shared" si="1"/>
        <v>125.265</v>
      </c>
      <c r="Q57" s="94"/>
    </row>
    <row r="58" spans="1:17" ht="12.75">
      <c r="A58" s="93">
        <v>5</v>
      </c>
      <c r="B58" s="3">
        <v>2</v>
      </c>
      <c r="C58" s="3">
        <v>90</v>
      </c>
      <c r="D58" s="3" t="s">
        <v>266</v>
      </c>
      <c r="E58" s="3" t="s">
        <v>85</v>
      </c>
      <c r="F58" s="3" t="s">
        <v>84</v>
      </c>
      <c r="G58" s="1">
        <v>26534</v>
      </c>
      <c r="H58" s="3" t="s">
        <v>20</v>
      </c>
      <c r="I58" s="2">
        <v>89.25</v>
      </c>
      <c r="J58" s="29">
        <v>0.5899</v>
      </c>
      <c r="K58" s="3">
        <v>205</v>
      </c>
      <c r="L58" s="3">
        <v>210</v>
      </c>
      <c r="M58" s="56">
        <v>215</v>
      </c>
      <c r="N58" s="3"/>
      <c r="O58" s="28">
        <f>L58</f>
        <v>210</v>
      </c>
      <c r="P58" s="29">
        <f>M58*J58</f>
        <v>126.82849999999999</v>
      </c>
      <c r="Q58" s="94"/>
    </row>
    <row r="59" spans="1:17" ht="12.75">
      <c r="A59" s="93">
        <v>4</v>
      </c>
      <c r="B59" s="3">
        <v>3</v>
      </c>
      <c r="C59" s="3">
        <v>90</v>
      </c>
      <c r="D59" s="3" t="s">
        <v>277</v>
      </c>
      <c r="E59" s="3" t="s">
        <v>97</v>
      </c>
      <c r="F59" s="3" t="s">
        <v>84</v>
      </c>
      <c r="G59" s="1">
        <v>28115</v>
      </c>
      <c r="H59" s="3" t="s">
        <v>20</v>
      </c>
      <c r="I59" s="2">
        <v>89.9</v>
      </c>
      <c r="J59" s="29">
        <v>0.5857</v>
      </c>
      <c r="K59" s="8">
        <v>200</v>
      </c>
      <c r="L59" s="3">
        <v>205</v>
      </c>
      <c r="M59" s="56">
        <v>212.5</v>
      </c>
      <c r="N59" s="3"/>
      <c r="O59" s="3">
        <v>205</v>
      </c>
      <c r="P59" s="29">
        <f aca="true" t="shared" si="3" ref="P59:P98">O59*J59</f>
        <v>120.0685</v>
      </c>
      <c r="Q59" s="94"/>
    </row>
    <row r="60" spans="1:17" ht="12.75">
      <c r="A60" s="109">
        <v>3</v>
      </c>
      <c r="B60" s="8">
        <v>4</v>
      </c>
      <c r="C60" s="8">
        <v>90</v>
      </c>
      <c r="D60" s="8" t="s">
        <v>278</v>
      </c>
      <c r="E60" s="3" t="s">
        <v>88</v>
      </c>
      <c r="F60" s="3" t="s">
        <v>84</v>
      </c>
      <c r="G60" s="49">
        <v>27849</v>
      </c>
      <c r="H60" s="3" t="s">
        <v>20</v>
      </c>
      <c r="I60" s="50">
        <v>89.5</v>
      </c>
      <c r="J60" s="51">
        <v>0.5873</v>
      </c>
      <c r="K60" s="3">
        <v>170</v>
      </c>
      <c r="L60" s="3">
        <v>180</v>
      </c>
      <c r="M60" s="56">
        <v>185</v>
      </c>
      <c r="N60" s="3"/>
      <c r="O60" s="3">
        <f>L60</f>
        <v>180</v>
      </c>
      <c r="P60" s="29">
        <f t="shared" si="3"/>
        <v>105.71400000000001</v>
      </c>
      <c r="Q60" s="110"/>
    </row>
    <row r="61" spans="1:17" ht="12.75">
      <c r="A61" s="109">
        <v>2</v>
      </c>
      <c r="B61" s="8">
        <v>5</v>
      </c>
      <c r="C61" s="8">
        <v>90</v>
      </c>
      <c r="D61" s="8" t="s">
        <v>279</v>
      </c>
      <c r="E61" s="8" t="s">
        <v>451</v>
      </c>
      <c r="F61" s="3" t="s">
        <v>84</v>
      </c>
      <c r="G61" s="49">
        <v>30893</v>
      </c>
      <c r="H61" s="8" t="s">
        <v>20</v>
      </c>
      <c r="I61" s="50">
        <v>89.8</v>
      </c>
      <c r="J61" s="51">
        <v>0.5861</v>
      </c>
      <c r="K61" s="56">
        <v>160</v>
      </c>
      <c r="L61" s="3">
        <v>170</v>
      </c>
      <c r="M61" s="56">
        <v>-185</v>
      </c>
      <c r="N61" s="3"/>
      <c r="O61" s="3">
        <f>L61</f>
        <v>170</v>
      </c>
      <c r="P61" s="29">
        <f t="shared" si="3"/>
        <v>99.63699999999999</v>
      </c>
      <c r="Q61" s="110"/>
    </row>
    <row r="62" spans="1:17" ht="12.75">
      <c r="A62" s="93">
        <v>0</v>
      </c>
      <c r="B62" s="3" t="s">
        <v>83</v>
      </c>
      <c r="C62" s="3">
        <v>90</v>
      </c>
      <c r="D62" s="3" t="s">
        <v>280</v>
      </c>
      <c r="E62" s="3" t="s">
        <v>52</v>
      </c>
      <c r="F62" s="3" t="s">
        <v>84</v>
      </c>
      <c r="G62" s="1">
        <v>31627</v>
      </c>
      <c r="H62" s="3" t="s">
        <v>20</v>
      </c>
      <c r="I62" s="2">
        <v>80.8</v>
      </c>
      <c r="J62" s="29">
        <v>0.6284</v>
      </c>
      <c r="K62" s="56" t="s">
        <v>281</v>
      </c>
      <c r="L62" s="56">
        <v>0</v>
      </c>
      <c r="M62" s="56">
        <v>0</v>
      </c>
      <c r="N62" s="3"/>
      <c r="O62" s="28">
        <v>0</v>
      </c>
      <c r="P62" s="29">
        <f t="shared" si="3"/>
        <v>0</v>
      </c>
      <c r="Q62" s="94"/>
    </row>
    <row r="63" spans="1:17" ht="12.75">
      <c r="A63" s="93">
        <v>12</v>
      </c>
      <c r="B63" s="3">
        <v>1</v>
      </c>
      <c r="C63" s="3">
        <v>90</v>
      </c>
      <c r="D63" s="3" t="s">
        <v>282</v>
      </c>
      <c r="E63" s="3" t="s">
        <v>216</v>
      </c>
      <c r="F63" s="3" t="s">
        <v>84</v>
      </c>
      <c r="G63" s="1">
        <v>34738</v>
      </c>
      <c r="H63" s="3" t="s">
        <v>39</v>
      </c>
      <c r="I63" s="2">
        <v>83.9</v>
      </c>
      <c r="J63" s="29">
        <v>0.6122</v>
      </c>
      <c r="K63" s="3">
        <v>115</v>
      </c>
      <c r="L63" s="3">
        <v>122.5</v>
      </c>
      <c r="M63" s="3">
        <v>130</v>
      </c>
      <c r="N63" s="3"/>
      <c r="O63" s="3">
        <f>M63</f>
        <v>130</v>
      </c>
      <c r="P63" s="29">
        <f t="shared" si="3"/>
        <v>79.586</v>
      </c>
      <c r="Q63" s="94"/>
    </row>
    <row r="64" spans="1:17" ht="12.75">
      <c r="A64" s="93">
        <v>12</v>
      </c>
      <c r="B64" s="3">
        <v>1</v>
      </c>
      <c r="C64" s="3">
        <v>100</v>
      </c>
      <c r="D64" s="3" t="s">
        <v>283</v>
      </c>
      <c r="E64" s="3" t="s">
        <v>216</v>
      </c>
      <c r="F64" s="3" t="s">
        <v>84</v>
      </c>
      <c r="G64" s="1">
        <v>32980</v>
      </c>
      <c r="H64" s="3" t="s">
        <v>26</v>
      </c>
      <c r="I64" s="2">
        <v>94.2</v>
      </c>
      <c r="J64" s="29">
        <v>0.5704</v>
      </c>
      <c r="K64" s="8">
        <v>145</v>
      </c>
      <c r="L64" s="3">
        <v>155</v>
      </c>
      <c r="M64" s="56">
        <v>162.5</v>
      </c>
      <c r="N64" s="3"/>
      <c r="O64" s="3">
        <f>L64</f>
        <v>155</v>
      </c>
      <c r="P64" s="29">
        <f t="shared" si="3"/>
        <v>88.412</v>
      </c>
      <c r="Q64" s="94"/>
    </row>
    <row r="65" spans="1:17" ht="12.75">
      <c r="A65" s="93">
        <v>12</v>
      </c>
      <c r="B65" s="3">
        <v>1</v>
      </c>
      <c r="C65" s="3">
        <v>100</v>
      </c>
      <c r="D65" s="3" t="s">
        <v>284</v>
      </c>
      <c r="E65" s="3" t="s">
        <v>52</v>
      </c>
      <c r="F65" s="3" t="s">
        <v>84</v>
      </c>
      <c r="G65" s="1">
        <v>25500</v>
      </c>
      <c r="H65" s="3" t="s">
        <v>29</v>
      </c>
      <c r="I65" s="2">
        <v>98.8</v>
      </c>
      <c r="J65" s="51">
        <v>0.567</v>
      </c>
      <c r="K65" s="8">
        <v>180</v>
      </c>
      <c r="L65" s="3">
        <v>185</v>
      </c>
      <c r="M65" s="3">
        <v>190</v>
      </c>
      <c r="N65" s="3"/>
      <c r="O65" s="3">
        <f>M65</f>
        <v>190</v>
      </c>
      <c r="P65" s="29">
        <f t="shared" si="3"/>
        <v>107.72999999999999</v>
      </c>
      <c r="Q65" s="94"/>
    </row>
    <row r="66" spans="1:17" ht="12.75">
      <c r="A66" s="93">
        <v>5</v>
      </c>
      <c r="B66" s="3">
        <v>2</v>
      </c>
      <c r="C66" s="3">
        <v>100</v>
      </c>
      <c r="D66" s="3" t="s">
        <v>323</v>
      </c>
      <c r="E66" s="3" t="s">
        <v>52</v>
      </c>
      <c r="F66" s="3" t="s">
        <v>84</v>
      </c>
      <c r="G66" s="1">
        <v>26584</v>
      </c>
      <c r="H66" s="3" t="s">
        <v>29</v>
      </c>
      <c r="I66" s="2">
        <v>98.2</v>
      </c>
      <c r="J66" s="29">
        <v>0.5586</v>
      </c>
      <c r="K66" s="3">
        <v>170</v>
      </c>
      <c r="L66" s="3">
        <v>180</v>
      </c>
      <c r="M66" s="56">
        <v>185</v>
      </c>
      <c r="N66" s="3"/>
      <c r="O66" s="3">
        <f>L66</f>
        <v>180</v>
      </c>
      <c r="P66" s="29">
        <f t="shared" si="3"/>
        <v>100.548</v>
      </c>
      <c r="Q66" s="94"/>
    </row>
    <row r="67" spans="1:76" s="59" customFormat="1" ht="12.75">
      <c r="A67" s="93">
        <v>12</v>
      </c>
      <c r="B67" s="3">
        <v>1</v>
      </c>
      <c r="C67" s="3">
        <v>100</v>
      </c>
      <c r="D67" s="3" t="s">
        <v>285</v>
      </c>
      <c r="E67" s="3" t="s">
        <v>451</v>
      </c>
      <c r="F67" s="3" t="s">
        <v>84</v>
      </c>
      <c r="G67" s="1">
        <v>24640</v>
      </c>
      <c r="H67" s="3" t="s">
        <v>47</v>
      </c>
      <c r="I67" s="2">
        <v>100</v>
      </c>
      <c r="J67" s="29">
        <v>0.5922</v>
      </c>
      <c r="K67" s="3">
        <v>170</v>
      </c>
      <c r="L67" s="3">
        <v>175</v>
      </c>
      <c r="M67" s="56">
        <v>180</v>
      </c>
      <c r="N67" s="3"/>
      <c r="O67" s="3">
        <f>L67</f>
        <v>175</v>
      </c>
      <c r="P67" s="29">
        <f t="shared" si="3"/>
        <v>103.63499999999999</v>
      </c>
      <c r="Q67" s="94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s="59" customFormat="1" ht="12.75">
      <c r="A68" s="93">
        <v>5</v>
      </c>
      <c r="B68" s="3">
        <v>2</v>
      </c>
      <c r="C68" s="3">
        <v>100</v>
      </c>
      <c r="D68" s="3" t="s">
        <v>286</v>
      </c>
      <c r="E68" s="3" t="s">
        <v>52</v>
      </c>
      <c r="F68" s="3" t="s">
        <v>84</v>
      </c>
      <c r="G68" s="1">
        <v>23654</v>
      </c>
      <c r="H68" s="3" t="s">
        <v>47</v>
      </c>
      <c r="I68" s="2">
        <v>100</v>
      </c>
      <c r="J68" s="29">
        <v>0.6338</v>
      </c>
      <c r="K68" s="8">
        <v>150</v>
      </c>
      <c r="L68" s="3">
        <v>155</v>
      </c>
      <c r="M68" s="3">
        <v>160</v>
      </c>
      <c r="N68" s="3"/>
      <c r="O68" s="3">
        <v>160</v>
      </c>
      <c r="P68" s="29">
        <f t="shared" si="3"/>
        <v>101.408</v>
      </c>
      <c r="Q68" s="94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s="122" customFormat="1" ht="15.75">
      <c r="A69" s="93">
        <v>12</v>
      </c>
      <c r="B69" s="3">
        <v>1</v>
      </c>
      <c r="C69" s="3">
        <v>100</v>
      </c>
      <c r="D69" s="3" t="s">
        <v>22</v>
      </c>
      <c r="E69" s="3" t="s">
        <v>96</v>
      </c>
      <c r="F69" s="3" t="s">
        <v>84</v>
      </c>
      <c r="G69" s="1">
        <v>21729</v>
      </c>
      <c r="H69" s="3" t="s">
        <v>23</v>
      </c>
      <c r="I69" s="2">
        <v>96.5</v>
      </c>
      <c r="J69" s="29">
        <v>0.7492</v>
      </c>
      <c r="K69" s="3">
        <v>190</v>
      </c>
      <c r="L69" s="56">
        <v>195</v>
      </c>
      <c r="M69" s="56">
        <v>0</v>
      </c>
      <c r="N69" s="3"/>
      <c r="O69" s="3">
        <f>K69</f>
        <v>190</v>
      </c>
      <c r="P69" s="29">
        <f t="shared" si="3"/>
        <v>142.34799999999998</v>
      </c>
      <c r="Q69" s="94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17" ht="12.75">
      <c r="A70" s="93">
        <v>12</v>
      </c>
      <c r="B70" s="3">
        <v>1</v>
      </c>
      <c r="C70" s="3">
        <v>100</v>
      </c>
      <c r="D70" s="3" t="s">
        <v>287</v>
      </c>
      <c r="E70" s="3" t="s">
        <v>52</v>
      </c>
      <c r="F70" s="3" t="s">
        <v>84</v>
      </c>
      <c r="G70" s="1">
        <v>26993</v>
      </c>
      <c r="H70" s="3" t="s">
        <v>20</v>
      </c>
      <c r="I70" s="2">
        <v>99.9</v>
      </c>
      <c r="J70" s="29">
        <v>0.5543</v>
      </c>
      <c r="K70" s="3">
        <v>220</v>
      </c>
      <c r="L70" s="3">
        <v>225</v>
      </c>
      <c r="M70" s="3">
        <v>230</v>
      </c>
      <c r="N70" s="56">
        <v>245</v>
      </c>
      <c r="O70" s="3">
        <f>M70</f>
        <v>230</v>
      </c>
      <c r="P70" s="29">
        <f t="shared" si="3"/>
        <v>127.489</v>
      </c>
      <c r="Q70" s="94" t="s">
        <v>185</v>
      </c>
    </row>
    <row r="71" spans="1:17" ht="12.75">
      <c r="A71" s="109">
        <v>5</v>
      </c>
      <c r="B71" s="8">
        <v>2</v>
      </c>
      <c r="C71" s="8">
        <v>100</v>
      </c>
      <c r="D71" s="8" t="s">
        <v>288</v>
      </c>
      <c r="E71" s="3" t="s">
        <v>216</v>
      </c>
      <c r="F71" s="3" t="s">
        <v>84</v>
      </c>
      <c r="G71" s="49">
        <v>30882</v>
      </c>
      <c r="H71" s="3" t="s">
        <v>20</v>
      </c>
      <c r="I71" s="50">
        <v>95.9</v>
      </c>
      <c r="J71" s="51">
        <v>0.5651</v>
      </c>
      <c r="K71" s="3">
        <v>210</v>
      </c>
      <c r="L71" s="3">
        <v>220</v>
      </c>
      <c r="M71" s="3">
        <v>227.5</v>
      </c>
      <c r="N71" s="3"/>
      <c r="O71" s="3">
        <f>M71</f>
        <v>227.5</v>
      </c>
      <c r="P71" s="29">
        <f t="shared" si="3"/>
        <v>128.56025000000002</v>
      </c>
      <c r="Q71" s="94" t="s">
        <v>167</v>
      </c>
    </row>
    <row r="72" spans="1:17" ht="12.75">
      <c r="A72" s="93">
        <v>4</v>
      </c>
      <c r="B72" s="3">
        <v>3</v>
      </c>
      <c r="C72" s="3">
        <v>100</v>
      </c>
      <c r="D72" s="3" t="s">
        <v>289</v>
      </c>
      <c r="E72" s="3" t="s">
        <v>268</v>
      </c>
      <c r="F72" s="3" t="s">
        <v>84</v>
      </c>
      <c r="G72" s="1">
        <v>30743</v>
      </c>
      <c r="H72" s="3" t="s">
        <v>20</v>
      </c>
      <c r="I72" s="2">
        <v>97.9</v>
      </c>
      <c r="J72" s="29">
        <v>0.5594</v>
      </c>
      <c r="K72" s="3">
        <v>195</v>
      </c>
      <c r="L72" s="3">
        <v>200</v>
      </c>
      <c r="M72" s="56">
        <v>205</v>
      </c>
      <c r="N72" s="3"/>
      <c r="O72" s="3">
        <f>L72</f>
        <v>200</v>
      </c>
      <c r="P72" s="29">
        <f t="shared" si="3"/>
        <v>111.88</v>
      </c>
      <c r="Q72" s="94"/>
    </row>
    <row r="73" spans="1:17" ht="12.75">
      <c r="A73" s="109">
        <v>3</v>
      </c>
      <c r="B73" s="8">
        <v>4</v>
      </c>
      <c r="C73" s="3">
        <v>100</v>
      </c>
      <c r="D73" s="3" t="s">
        <v>284</v>
      </c>
      <c r="E73" s="3" t="s">
        <v>52</v>
      </c>
      <c r="F73" s="3" t="s">
        <v>84</v>
      </c>
      <c r="G73" s="1">
        <v>25500</v>
      </c>
      <c r="H73" s="3" t="s">
        <v>20</v>
      </c>
      <c r="I73" s="50">
        <v>98.8</v>
      </c>
      <c r="J73" s="51">
        <v>0.567</v>
      </c>
      <c r="K73" s="8">
        <v>180</v>
      </c>
      <c r="L73" s="3">
        <v>185</v>
      </c>
      <c r="M73" s="3">
        <v>190</v>
      </c>
      <c r="N73" s="3"/>
      <c r="O73" s="3">
        <f>M73</f>
        <v>190</v>
      </c>
      <c r="P73" s="29">
        <f t="shared" si="3"/>
        <v>107.72999999999999</v>
      </c>
      <c r="Q73" s="110"/>
    </row>
    <row r="74" spans="1:17" ht="12.75">
      <c r="A74" s="93">
        <v>2</v>
      </c>
      <c r="B74" s="3">
        <v>5</v>
      </c>
      <c r="C74" s="3">
        <v>100</v>
      </c>
      <c r="D74" s="3" t="s">
        <v>290</v>
      </c>
      <c r="E74" s="3" t="s">
        <v>88</v>
      </c>
      <c r="F74" s="3" t="s">
        <v>84</v>
      </c>
      <c r="G74" s="1">
        <v>30502</v>
      </c>
      <c r="H74" s="3" t="s">
        <v>20</v>
      </c>
      <c r="I74" s="2">
        <v>98.7</v>
      </c>
      <c r="J74" s="29">
        <v>0.5573</v>
      </c>
      <c r="K74" s="15">
        <v>170</v>
      </c>
      <c r="L74" s="3">
        <v>175</v>
      </c>
      <c r="M74" s="56" t="s">
        <v>291</v>
      </c>
      <c r="N74" s="3"/>
      <c r="O74" s="3">
        <f>L74</f>
        <v>175</v>
      </c>
      <c r="P74" s="29">
        <f t="shared" si="3"/>
        <v>97.5275</v>
      </c>
      <c r="Q74" s="94"/>
    </row>
    <row r="75" spans="1:17" ht="12.75">
      <c r="A75" s="109">
        <v>12</v>
      </c>
      <c r="B75" s="8">
        <v>1</v>
      </c>
      <c r="C75" s="8">
        <v>110</v>
      </c>
      <c r="D75" s="8" t="s">
        <v>292</v>
      </c>
      <c r="E75" s="3" t="s">
        <v>88</v>
      </c>
      <c r="F75" s="3" t="s">
        <v>84</v>
      </c>
      <c r="G75" s="49">
        <v>25674</v>
      </c>
      <c r="H75" s="3" t="s">
        <v>29</v>
      </c>
      <c r="I75" s="50">
        <v>104.9</v>
      </c>
      <c r="J75" s="51">
        <v>0.5537</v>
      </c>
      <c r="K75" s="3">
        <v>160</v>
      </c>
      <c r="L75" s="3">
        <v>170</v>
      </c>
      <c r="M75" s="3">
        <v>177.5</v>
      </c>
      <c r="N75" s="3"/>
      <c r="O75" s="3">
        <f>M75</f>
        <v>177.5</v>
      </c>
      <c r="P75" s="29">
        <f t="shared" si="3"/>
        <v>98.28174999999999</v>
      </c>
      <c r="Q75" s="110"/>
    </row>
    <row r="76" spans="1:17" ht="12.75">
      <c r="A76" s="93">
        <v>12</v>
      </c>
      <c r="B76" s="3">
        <v>1</v>
      </c>
      <c r="C76" s="8">
        <v>110</v>
      </c>
      <c r="D76" s="3" t="s">
        <v>293</v>
      </c>
      <c r="E76" s="3" t="s">
        <v>28</v>
      </c>
      <c r="F76" s="177" t="s">
        <v>28</v>
      </c>
      <c r="G76" s="1">
        <v>23138</v>
      </c>
      <c r="H76" s="3" t="s">
        <v>23</v>
      </c>
      <c r="I76" s="2">
        <v>105.8</v>
      </c>
      <c r="J76" s="29">
        <v>0.6362</v>
      </c>
      <c r="K76" s="8">
        <v>197.5</v>
      </c>
      <c r="L76" s="8">
        <v>202.5</v>
      </c>
      <c r="M76" s="8">
        <v>207.5</v>
      </c>
      <c r="N76" s="3"/>
      <c r="O76" s="3">
        <f>M76</f>
        <v>207.5</v>
      </c>
      <c r="P76" s="29">
        <f t="shared" si="3"/>
        <v>132.01149999999998</v>
      </c>
      <c r="Q76" s="94"/>
    </row>
    <row r="77" spans="1:17" ht="12.75">
      <c r="A77" s="93">
        <v>5</v>
      </c>
      <c r="B77" s="3">
        <v>2</v>
      </c>
      <c r="C77" s="8">
        <v>110</v>
      </c>
      <c r="D77" s="3" t="s">
        <v>294</v>
      </c>
      <c r="E77" s="3" t="s">
        <v>324</v>
      </c>
      <c r="F77" s="3" t="s">
        <v>84</v>
      </c>
      <c r="G77" s="1">
        <v>21531</v>
      </c>
      <c r="H77" s="3" t="s">
        <v>23</v>
      </c>
      <c r="I77" s="2">
        <v>106.8</v>
      </c>
      <c r="J77" s="29">
        <v>0.7193</v>
      </c>
      <c r="K77" s="8">
        <v>170</v>
      </c>
      <c r="L77" s="8">
        <v>190</v>
      </c>
      <c r="M77" s="8">
        <v>195</v>
      </c>
      <c r="N77" s="3"/>
      <c r="O77" s="3">
        <f>M77</f>
        <v>195</v>
      </c>
      <c r="P77" s="29">
        <f t="shared" si="3"/>
        <v>140.26350000000002</v>
      </c>
      <c r="Q77" s="94" t="s">
        <v>223</v>
      </c>
    </row>
    <row r="78" spans="1:17" ht="12.75">
      <c r="A78" s="109">
        <v>12</v>
      </c>
      <c r="B78" s="8">
        <v>1</v>
      </c>
      <c r="C78" s="8">
        <v>110</v>
      </c>
      <c r="D78" s="8" t="s">
        <v>295</v>
      </c>
      <c r="E78" s="3" t="s">
        <v>52</v>
      </c>
      <c r="F78" s="3" t="s">
        <v>84</v>
      </c>
      <c r="G78" s="49">
        <v>21386</v>
      </c>
      <c r="H78" s="3" t="s">
        <v>271</v>
      </c>
      <c r="I78" s="50">
        <v>109</v>
      </c>
      <c r="J78" s="51">
        <v>0.742</v>
      </c>
      <c r="K78" s="3">
        <v>135</v>
      </c>
      <c r="L78" s="3">
        <v>140</v>
      </c>
      <c r="M78" s="3">
        <v>145</v>
      </c>
      <c r="N78" s="3"/>
      <c r="O78" s="3">
        <f>M78</f>
        <v>145</v>
      </c>
      <c r="P78" s="29">
        <f t="shared" si="3"/>
        <v>107.59</v>
      </c>
      <c r="Q78" s="94"/>
    </row>
    <row r="79" spans="1:76" s="3" customFormat="1" ht="12.75">
      <c r="A79" s="93">
        <v>12</v>
      </c>
      <c r="B79" s="3">
        <v>1</v>
      </c>
      <c r="C79" s="3">
        <v>110</v>
      </c>
      <c r="D79" s="3" t="s">
        <v>296</v>
      </c>
      <c r="E79" s="3" t="s">
        <v>297</v>
      </c>
      <c r="F79" s="3" t="s">
        <v>84</v>
      </c>
      <c r="G79" s="1">
        <v>18914</v>
      </c>
      <c r="H79" s="3" t="s">
        <v>298</v>
      </c>
      <c r="I79" s="2">
        <v>102.5</v>
      </c>
      <c r="J79" s="29">
        <v>0.9325</v>
      </c>
      <c r="K79" s="3">
        <v>132.5</v>
      </c>
      <c r="L79" s="3">
        <v>137.5</v>
      </c>
      <c r="M79" s="56">
        <v>140</v>
      </c>
      <c r="O79" s="28">
        <f>L79</f>
        <v>137.5</v>
      </c>
      <c r="P79" s="29">
        <f t="shared" si="3"/>
        <v>128.21875</v>
      </c>
      <c r="Q79" s="94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30"/>
    </row>
    <row r="80" spans="1:32" ht="12.75">
      <c r="A80" s="93">
        <v>12</v>
      </c>
      <c r="B80" s="3">
        <v>1</v>
      </c>
      <c r="C80" s="3">
        <v>110</v>
      </c>
      <c r="D80" s="3" t="s">
        <v>299</v>
      </c>
      <c r="E80" s="3" t="s">
        <v>52</v>
      </c>
      <c r="F80" s="3" t="s">
        <v>84</v>
      </c>
      <c r="G80" s="1">
        <v>31571</v>
      </c>
      <c r="H80" s="3" t="s">
        <v>20</v>
      </c>
      <c r="I80" s="2">
        <v>105.6</v>
      </c>
      <c r="J80" s="29">
        <v>0.5427</v>
      </c>
      <c r="K80" s="8">
        <v>205</v>
      </c>
      <c r="L80" s="14">
        <v>215</v>
      </c>
      <c r="M80" s="14">
        <v>225</v>
      </c>
      <c r="N80" s="3"/>
      <c r="O80" s="3">
        <f aca="true" t="shared" si="4" ref="O80:O91">M80</f>
        <v>225</v>
      </c>
      <c r="P80" s="29">
        <f t="shared" si="3"/>
        <v>122.10749999999999</v>
      </c>
      <c r="Q80" s="110"/>
      <c r="V80" s="17"/>
      <c r="X80" s="17"/>
      <c r="Y80" s="66"/>
      <c r="Z80" s="4"/>
      <c r="AD80" s="17"/>
      <c r="AF80" s="17"/>
    </row>
    <row r="81" spans="1:17" ht="12.75">
      <c r="A81" s="93">
        <v>5</v>
      </c>
      <c r="B81" s="3">
        <v>2</v>
      </c>
      <c r="C81" s="8">
        <v>110</v>
      </c>
      <c r="D81" s="3" t="s">
        <v>300</v>
      </c>
      <c r="E81" s="3" t="s">
        <v>92</v>
      </c>
      <c r="F81" s="3" t="s">
        <v>84</v>
      </c>
      <c r="G81" s="1">
        <v>28454</v>
      </c>
      <c r="H81" s="3" t="s">
        <v>20</v>
      </c>
      <c r="I81" s="2">
        <v>101</v>
      </c>
      <c r="J81" s="29">
        <v>0.5517</v>
      </c>
      <c r="K81" s="56">
        <v>220</v>
      </c>
      <c r="L81" s="8">
        <v>220</v>
      </c>
      <c r="M81" s="8">
        <v>222.5</v>
      </c>
      <c r="N81" s="3"/>
      <c r="O81" s="3">
        <f t="shared" si="4"/>
        <v>222.5</v>
      </c>
      <c r="P81" s="29">
        <f t="shared" si="3"/>
        <v>122.75325</v>
      </c>
      <c r="Q81" s="94"/>
    </row>
    <row r="82" spans="1:17" ht="12.75">
      <c r="A82" s="93">
        <v>4</v>
      </c>
      <c r="B82" s="3">
        <v>3</v>
      </c>
      <c r="C82" s="3">
        <v>110</v>
      </c>
      <c r="D82" s="3" t="s">
        <v>301</v>
      </c>
      <c r="E82" s="3" t="s">
        <v>89</v>
      </c>
      <c r="F82" s="3" t="s">
        <v>84</v>
      </c>
      <c r="G82" s="1">
        <v>28532</v>
      </c>
      <c r="H82" s="3" t="s">
        <v>20</v>
      </c>
      <c r="I82" s="2">
        <v>106.2</v>
      </c>
      <c r="J82" s="29">
        <v>0.5417</v>
      </c>
      <c r="K82" s="3">
        <v>202.5</v>
      </c>
      <c r="L82" s="3">
        <v>212.5</v>
      </c>
      <c r="M82" s="3">
        <v>215</v>
      </c>
      <c r="N82" s="3"/>
      <c r="O82" s="28">
        <f t="shared" si="4"/>
        <v>215</v>
      </c>
      <c r="P82" s="29">
        <f t="shared" si="3"/>
        <v>116.46549999999999</v>
      </c>
      <c r="Q82" s="94"/>
    </row>
    <row r="83" spans="1:17" ht="12.75">
      <c r="A83" s="93">
        <v>3</v>
      </c>
      <c r="B83" s="3">
        <v>4</v>
      </c>
      <c r="C83" s="3">
        <v>110</v>
      </c>
      <c r="D83" s="3" t="s">
        <v>302</v>
      </c>
      <c r="E83" s="3" t="s">
        <v>89</v>
      </c>
      <c r="F83" s="3" t="s">
        <v>84</v>
      </c>
      <c r="G83" s="1">
        <v>28478</v>
      </c>
      <c r="H83" s="3" t="s">
        <v>20</v>
      </c>
      <c r="I83" s="2">
        <v>106.1</v>
      </c>
      <c r="J83" s="29">
        <v>0.5419</v>
      </c>
      <c r="K83" s="8">
        <v>175</v>
      </c>
      <c r="L83" s="3">
        <v>185</v>
      </c>
      <c r="M83" s="3">
        <v>190</v>
      </c>
      <c r="N83" s="3"/>
      <c r="O83" s="3">
        <f t="shared" si="4"/>
        <v>190</v>
      </c>
      <c r="P83" s="29">
        <f t="shared" si="3"/>
        <v>102.96100000000001</v>
      </c>
      <c r="Q83" s="94"/>
    </row>
    <row r="84" spans="1:17" ht="12.75">
      <c r="A84" s="93">
        <v>12</v>
      </c>
      <c r="B84" s="3">
        <v>1</v>
      </c>
      <c r="C84" s="3">
        <v>110</v>
      </c>
      <c r="D84" s="3" t="s">
        <v>325</v>
      </c>
      <c r="E84" s="3" t="s">
        <v>1210</v>
      </c>
      <c r="F84" s="177" t="s">
        <v>1210</v>
      </c>
      <c r="G84" s="1">
        <v>34501</v>
      </c>
      <c r="H84" s="3" t="s">
        <v>39</v>
      </c>
      <c r="I84" s="2">
        <v>109.5</v>
      </c>
      <c r="J84" s="29">
        <v>0.5586</v>
      </c>
      <c r="K84" s="3">
        <v>135</v>
      </c>
      <c r="L84" s="3">
        <v>150</v>
      </c>
      <c r="M84" s="3">
        <v>160</v>
      </c>
      <c r="N84" s="3"/>
      <c r="O84" s="28">
        <f t="shared" si="4"/>
        <v>160</v>
      </c>
      <c r="P84" s="29">
        <f t="shared" si="3"/>
        <v>89.376</v>
      </c>
      <c r="Q84" s="94" t="s">
        <v>176</v>
      </c>
    </row>
    <row r="85" spans="1:17" ht="12.75">
      <c r="A85" s="109">
        <v>12</v>
      </c>
      <c r="B85" s="8">
        <v>1</v>
      </c>
      <c r="C85" s="8">
        <v>125</v>
      </c>
      <c r="D85" s="8" t="s">
        <v>303</v>
      </c>
      <c r="E85" s="3" t="s">
        <v>95</v>
      </c>
      <c r="F85" s="3" t="s">
        <v>84</v>
      </c>
      <c r="G85" s="49">
        <v>33080</v>
      </c>
      <c r="H85" s="3" t="s">
        <v>26</v>
      </c>
      <c r="I85" s="50">
        <v>120</v>
      </c>
      <c r="J85" s="51">
        <v>0.527</v>
      </c>
      <c r="K85" s="3">
        <v>230</v>
      </c>
      <c r="L85" s="3">
        <v>240</v>
      </c>
      <c r="M85" s="177">
        <v>250</v>
      </c>
      <c r="N85" s="3"/>
      <c r="O85" s="3">
        <f t="shared" si="4"/>
        <v>250</v>
      </c>
      <c r="P85" s="29">
        <f t="shared" si="3"/>
        <v>131.75</v>
      </c>
      <c r="Q85" s="110"/>
    </row>
    <row r="86" spans="1:17" ht="12.75">
      <c r="A86" s="93">
        <v>12</v>
      </c>
      <c r="B86" s="3">
        <v>1</v>
      </c>
      <c r="C86" s="3">
        <v>125</v>
      </c>
      <c r="D86" s="3" t="s">
        <v>326</v>
      </c>
      <c r="E86" s="3" t="s">
        <v>95</v>
      </c>
      <c r="F86" s="3" t="s">
        <v>84</v>
      </c>
      <c r="G86" s="1">
        <v>26343</v>
      </c>
      <c r="H86" s="3" t="s">
        <v>29</v>
      </c>
      <c r="I86" s="2">
        <v>123.7</v>
      </c>
      <c r="J86" s="29">
        <v>0.5244</v>
      </c>
      <c r="K86" s="3">
        <v>210</v>
      </c>
      <c r="L86" s="3">
        <v>220</v>
      </c>
      <c r="M86" s="3">
        <v>230</v>
      </c>
      <c r="N86" s="3"/>
      <c r="O86" s="3">
        <f t="shared" si="4"/>
        <v>230</v>
      </c>
      <c r="P86" s="29">
        <f t="shared" si="3"/>
        <v>120.612</v>
      </c>
      <c r="Q86" s="94"/>
    </row>
    <row r="87" spans="1:17" ht="12.75">
      <c r="A87" s="93">
        <v>12</v>
      </c>
      <c r="B87" s="3">
        <v>1</v>
      </c>
      <c r="C87" s="8">
        <v>125</v>
      </c>
      <c r="D87" s="3" t="s">
        <v>304</v>
      </c>
      <c r="E87" s="3" t="s">
        <v>88</v>
      </c>
      <c r="F87" s="3" t="s">
        <v>84</v>
      </c>
      <c r="G87" s="1">
        <v>24602</v>
      </c>
      <c r="H87" s="3" t="s">
        <v>47</v>
      </c>
      <c r="I87" s="2">
        <v>111.25</v>
      </c>
      <c r="J87" s="29">
        <v>0.5719</v>
      </c>
      <c r="K87" s="8">
        <v>180</v>
      </c>
      <c r="L87" s="8">
        <v>190</v>
      </c>
      <c r="M87" s="8">
        <v>195</v>
      </c>
      <c r="N87" s="3"/>
      <c r="O87" s="3">
        <f t="shared" si="4"/>
        <v>195</v>
      </c>
      <c r="P87" s="29">
        <f t="shared" si="3"/>
        <v>111.5205</v>
      </c>
      <c r="Q87" s="94"/>
    </row>
    <row r="88" spans="1:17" ht="12.75">
      <c r="A88" s="93">
        <v>5</v>
      </c>
      <c r="B88" s="3">
        <v>2</v>
      </c>
      <c r="C88" s="3">
        <v>125</v>
      </c>
      <c r="D88" s="3" t="s">
        <v>305</v>
      </c>
      <c r="E88" s="3" t="s">
        <v>88</v>
      </c>
      <c r="F88" s="3" t="s">
        <v>84</v>
      </c>
      <c r="G88" s="1">
        <v>23642</v>
      </c>
      <c r="H88" s="3" t="s">
        <v>47</v>
      </c>
      <c r="I88" s="2">
        <v>110.5</v>
      </c>
      <c r="J88" s="29">
        <v>0.6131</v>
      </c>
      <c r="K88" s="3">
        <v>175</v>
      </c>
      <c r="L88" s="3">
        <v>185</v>
      </c>
      <c r="M88" s="3">
        <v>192.5</v>
      </c>
      <c r="N88" s="3"/>
      <c r="O88" s="3">
        <f t="shared" si="4"/>
        <v>192.5</v>
      </c>
      <c r="P88" s="29">
        <f t="shared" si="3"/>
        <v>118.02175</v>
      </c>
      <c r="Q88" s="94"/>
    </row>
    <row r="89" spans="1:17" ht="12.75" customHeight="1">
      <c r="A89" s="93">
        <v>4</v>
      </c>
      <c r="B89" s="3">
        <v>3</v>
      </c>
      <c r="C89" s="3">
        <v>125</v>
      </c>
      <c r="D89" s="3" t="s">
        <v>306</v>
      </c>
      <c r="E89" s="3" t="s">
        <v>98</v>
      </c>
      <c r="F89" s="3" t="s">
        <v>84</v>
      </c>
      <c r="G89" s="1">
        <v>24381</v>
      </c>
      <c r="H89" s="3" t="s">
        <v>47</v>
      </c>
      <c r="I89" s="2">
        <v>115</v>
      </c>
      <c r="J89" s="29">
        <v>0.5803</v>
      </c>
      <c r="K89" s="3">
        <v>160</v>
      </c>
      <c r="L89" s="3">
        <v>165</v>
      </c>
      <c r="M89" s="3">
        <v>170</v>
      </c>
      <c r="N89" s="3"/>
      <c r="O89" s="3">
        <f t="shared" si="4"/>
        <v>170</v>
      </c>
      <c r="P89" s="29">
        <f t="shared" si="3"/>
        <v>98.65100000000001</v>
      </c>
      <c r="Q89" s="94"/>
    </row>
    <row r="90" spans="1:17" ht="12.75">
      <c r="A90" s="93">
        <v>12</v>
      </c>
      <c r="B90" s="3">
        <v>1</v>
      </c>
      <c r="C90" s="3">
        <v>125</v>
      </c>
      <c r="D90" s="3" t="s">
        <v>307</v>
      </c>
      <c r="E90" s="3" t="s">
        <v>88</v>
      </c>
      <c r="F90" s="3" t="s">
        <v>84</v>
      </c>
      <c r="G90" s="1">
        <v>22885</v>
      </c>
      <c r="H90" s="3" t="s">
        <v>23</v>
      </c>
      <c r="I90" s="2">
        <v>123.3</v>
      </c>
      <c r="J90" s="29">
        <v>0.6302</v>
      </c>
      <c r="K90" s="3">
        <v>155</v>
      </c>
      <c r="L90" s="3">
        <v>165</v>
      </c>
      <c r="M90" s="3">
        <v>167.5</v>
      </c>
      <c r="N90" s="3"/>
      <c r="O90" s="3">
        <f t="shared" si="4"/>
        <v>167.5</v>
      </c>
      <c r="P90" s="29">
        <f t="shared" si="3"/>
        <v>105.5585</v>
      </c>
      <c r="Q90" s="94"/>
    </row>
    <row r="91" spans="1:17" ht="12.75">
      <c r="A91" s="109">
        <v>12</v>
      </c>
      <c r="B91" s="8">
        <v>1</v>
      </c>
      <c r="C91" s="8">
        <v>125</v>
      </c>
      <c r="D91" s="8" t="s">
        <v>303</v>
      </c>
      <c r="E91" s="3" t="s">
        <v>64</v>
      </c>
      <c r="F91" s="3" t="s">
        <v>84</v>
      </c>
      <c r="G91" s="49">
        <v>33080</v>
      </c>
      <c r="H91" s="3" t="s">
        <v>20</v>
      </c>
      <c r="I91" s="50">
        <v>120</v>
      </c>
      <c r="J91" s="51">
        <v>0.527</v>
      </c>
      <c r="K91" s="3">
        <v>230</v>
      </c>
      <c r="L91" s="3">
        <v>240</v>
      </c>
      <c r="M91" s="3">
        <v>250</v>
      </c>
      <c r="N91" s="3"/>
      <c r="O91" s="3">
        <f t="shared" si="4"/>
        <v>250</v>
      </c>
      <c r="P91" s="29">
        <f t="shared" si="3"/>
        <v>131.75</v>
      </c>
      <c r="Q91" s="110" t="s">
        <v>207</v>
      </c>
    </row>
    <row r="92" spans="1:17" ht="12.75">
      <c r="A92" s="93">
        <v>5</v>
      </c>
      <c r="B92" s="3">
        <v>2</v>
      </c>
      <c r="C92" s="3">
        <v>125</v>
      </c>
      <c r="D92" s="3" t="s">
        <v>308</v>
      </c>
      <c r="E92" s="3" t="s">
        <v>327</v>
      </c>
      <c r="F92" s="3" t="s">
        <v>84</v>
      </c>
      <c r="G92" s="1">
        <v>29221</v>
      </c>
      <c r="H92" s="3" t="s">
        <v>20</v>
      </c>
      <c r="I92" s="2" t="s">
        <v>309</v>
      </c>
      <c r="J92" s="29">
        <v>0.5214</v>
      </c>
      <c r="K92" s="56">
        <v>225</v>
      </c>
      <c r="L92" s="3">
        <v>230</v>
      </c>
      <c r="M92" s="56">
        <v>237.5</v>
      </c>
      <c r="N92" s="3"/>
      <c r="O92" s="3">
        <f>L92</f>
        <v>230</v>
      </c>
      <c r="P92" s="29">
        <f t="shared" si="3"/>
        <v>119.922</v>
      </c>
      <c r="Q92" s="94"/>
    </row>
    <row r="93" spans="1:17" ht="12.75">
      <c r="A93" s="93">
        <v>4</v>
      </c>
      <c r="B93" s="3">
        <v>3</v>
      </c>
      <c r="C93" s="3">
        <v>125</v>
      </c>
      <c r="D93" s="3" t="s">
        <v>310</v>
      </c>
      <c r="E93" s="3" t="s">
        <v>106</v>
      </c>
      <c r="F93" s="3" t="s">
        <v>84</v>
      </c>
      <c r="G93" s="1">
        <v>26951</v>
      </c>
      <c r="H93" s="3" t="s">
        <v>20</v>
      </c>
      <c r="I93" s="2">
        <v>119.4</v>
      </c>
      <c r="J93" s="29">
        <v>0.5275</v>
      </c>
      <c r="K93" s="3">
        <v>200</v>
      </c>
      <c r="L93" s="3">
        <v>215</v>
      </c>
      <c r="M93" s="3">
        <v>227.5</v>
      </c>
      <c r="N93" s="3"/>
      <c r="O93" s="3">
        <f>M93</f>
        <v>227.5</v>
      </c>
      <c r="P93" s="29">
        <f t="shared" si="3"/>
        <v>120.00625</v>
      </c>
      <c r="Q93" s="94"/>
    </row>
    <row r="94" spans="1:76" s="43" customFormat="1" ht="15.75">
      <c r="A94" s="93">
        <v>3</v>
      </c>
      <c r="B94" s="3">
        <v>4</v>
      </c>
      <c r="C94" s="8">
        <v>125</v>
      </c>
      <c r="D94" s="3" t="s">
        <v>311</v>
      </c>
      <c r="E94" s="3" t="s">
        <v>88</v>
      </c>
      <c r="F94" s="3" t="s">
        <v>84</v>
      </c>
      <c r="G94" s="1">
        <v>27285</v>
      </c>
      <c r="H94" s="3" t="s">
        <v>20</v>
      </c>
      <c r="I94" s="2">
        <v>119.5</v>
      </c>
      <c r="J94" s="29">
        <v>0.5274</v>
      </c>
      <c r="K94" s="3">
        <v>200</v>
      </c>
      <c r="L94" s="56">
        <v>210</v>
      </c>
      <c r="M94" s="56">
        <v>210</v>
      </c>
      <c r="N94" s="8"/>
      <c r="O94" s="3">
        <f>K94</f>
        <v>200</v>
      </c>
      <c r="P94" s="29">
        <f t="shared" si="3"/>
        <v>105.47999999999999</v>
      </c>
      <c r="Q94" s="94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17" ht="12.75">
      <c r="A95" s="93">
        <v>0</v>
      </c>
      <c r="B95" s="3" t="s">
        <v>83</v>
      </c>
      <c r="C95" s="3">
        <v>140</v>
      </c>
      <c r="D95" s="3" t="s">
        <v>312</v>
      </c>
      <c r="E95" s="3" t="s">
        <v>94</v>
      </c>
      <c r="F95" s="3" t="s">
        <v>84</v>
      </c>
      <c r="G95" s="1">
        <v>26348</v>
      </c>
      <c r="H95" s="3" t="s">
        <v>29</v>
      </c>
      <c r="I95" s="2">
        <v>136.3</v>
      </c>
      <c r="J95" s="29">
        <v>0.5091</v>
      </c>
      <c r="K95" s="56">
        <v>160</v>
      </c>
      <c r="L95" s="56">
        <v>160</v>
      </c>
      <c r="M95" s="56">
        <v>0</v>
      </c>
      <c r="N95" s="3"/>
      <c r="O95" s="3">
        <v>0</v>
      </c>
      <c r="P95" s="29">
        <f t="shared" si="3"/>
        <v>0</v>
      </c>
      <c r="Q95" s="94"/>
    </row>
    <row r="96" spans="1:17" ht="12.75">
      <c r="A96" s="93">
        <v>12</v>
      </c>
      <c r="B96" s="3">
        <v>1</v>
      </c>
      <c r="C96" s="3">
        <v>140</v>
      </c>
      <c r="D96" s="3" t="s">
        <v>313</v>
      </c>
      <c r="E96" s="3" t="s">
        <v>94</v>
      </c>
      <c r="F96" s="3" t="s">
        <v>84</v>
      </c>
      <c r="G96" s="1">
        <v>28833</v>
      </c>
      <c r="H96" s="3" t="s">
        <v>20</v>
      </c>
      <c r="I96" s="2">
        <v>135.9</v>
      </c>
      <c r="J96" s="29">
        <v>0.508</v>
      </c>
      <c r="K96" s="3">
        <v>235</v>
      </c>
      <c r="L96" s="3">
        <v>245</v>
      </c>
      <c r="M96" s="56">
        <v>255</v>
      </c>
      <c r="N96" s="3"/>
      <c r="O96" s="3">
        <f>L96</f>
        <v>245</v>
      </c>
      <c r="P96" s="29">
        <f t="shared" si="3"/>
        <v>124.46000000000001</v>
      </c>
      <c r="Q96" s="94"/>
    </row>
    <row r="97" spans="1:17" ht="12.75">
      <c r="A97" s="109">
        <v>5</v>
      </c>
      <c r="B97" s="8">
        <v>2</v>
      </c>
      <c r="C97" s="8">
        <v>140</v>
      </c>
      <c r="D97" s="8" t="s">
        <v>41</v>
      </c>
      <c r="E97" s="3" t="s">
        <v>92</v>
      </c>
      <c r="F97" s="3" t="s">
        <v>84</v>
      </c>
      <c r="G97" s="49">
        <v>28269</v>
      </c>
      <c r="H97" s="3" t="s">
        <v>20</v>
      </c>
      <c r="I97" s="50">
        <v>127.1</v>
      </c>
      <c r="J97" s="51">
        <v>0.5185</v>
      </c>
      <c r="K97" s="3">
        <v>210</v>
      </c>
      <c r="L97" s="3">
        <v>220</v>
      </c>
      <c r="M97" s="3">
        <v>225</v>
      </c>
      <c r="N97" s="3"/>
      <c r="O97" s="3">
        <v>225</v>
      </c>
      <c r="P97" s="29">
        <f t="shared" si="3"/>
        <v>116.6625</v>
      </c>
      <c r="Q97" s="94"/>
    </row>
    <row r="98" spans="1:17" ht="13.5" thickBot="1">
      <c r="A98" s="99">
        <v>12</v>
      </c>
      <c r="B98" s="100">
        <v>1</v>
      </c>
      <c r="C98" s="100" t="s">
        <v>314</v>
      </c>
      <c r="D98" s="100" t="s">
        <v>315</v>
      </c>
      <c r="E98" s="100" t="s">
        <v>52</v>
      </c>
      <c r="F98" s="100" t="s">
        <v>84</v>
      </c>
      <c r="G98" s="101">
        <v>27976</v>
      </c>
      <c r="H98" s="100" t="s">
        <v>20</v>
      </c>
      <c r="I98" s="102">
        <v>144.5</v>
      </c>
      <c r="J98" s="123">
        <v>0.4985</v>
      </c>
      <c r="K98" s="112">
        <v>210</v>
      </c>
      <c r="L98" s="100">
        <v>220</v>
      </c>
      <c r="M98" s="100">
        <v>230</v>
      </c>
      <c r="N98" s="100"/>
      <c r="O98" s="100">
        <f>M98</f>
        <v>230</v>
      </c>
      <c r="P98" s="103">
        <f t="shared" si="3"/>
        <v>114.655</v>
      </c>
      <c r="Q98" s="107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0"/>
  <sheetViews>
    <sheetView zoomScale="75" zoomScaleNormal="75" zoomScalePageLayoutView="0" workbookViewId="0" topLeftCell="A1">
      <selection activeCell="A240" sqref="A240:IV240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3.375" style="9" customWidth="1"/>
    <col min="5" max="5" width="24.75390625" style="9" customWidth="1"/>
    <col min="6" max="6" width="18.25390625" style="9" customWidth="1"/>
    <col min="7" max="7" width="11.25390625" style="9" customWidth="1"/>
    <col min="8" max="8" width="14.125" style="9" customWidth="1"/>
    <col min="9" max="9" width="9.875" style="10" bestFit="1" customWidth="1"/>
    <col min="10" max="10" width="9.75390625" style="23" customWidth="1"/>
    <col min="11" max="11" width="7.00390625" style="9" bestFit="1" customWidth="1"/>
    <col min="12" max="13" width="7.00390625" style="4" customWidth="1"/>
    <col min="14" max="14" width="4.75390625" style="9" bestFit="1" customWidth="1"/>
    <col min="15" max="15" width="7.00390625" style="12" customWidth="1"/>
    <col min="16" max="16" width="9.75390625" style="23" hidden="1" customWidth="1"/>
    <col min="17" max="19" width="7.00390625" style="9" customWidth="1"/>
    <col min="20" max="20" width="1.875" style="9" customWidth="1"/>
    <col min="21" max="21" width="7.00390625" style="12" customWidth="1"/>
    <col min="22" max="22" width="9.875" style="23" hidden="1" customWidth="1"/>
    <col min="23" max="23" width="6.37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hidden="1" customWidth="1"/>
    <col min="31" max="31" width="7.00390625" style="12" bestFit="1" customWidth="1"/>
    <col min="32" max="32" width="9.875" style="23" bestFit="1" customWidth="1"/>
    <col min="33" max="33" width="12.375" style="9" customWidth="1"/>
    <col min="34" max="16384" width="9.125" style="9" customWidth="1"/>
  </cols>
  <sheetData>
    <row r="1" spans="4:31" ht="20.25">
      <c r="D1" s="153"/>
      <c r="E1" s="5" t="s">
        <v>1043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3">
        <v>2</v>
      </c>
      <c r="M4" s="83">
        <v>3</v>
      </c>
      <c r="N4" s="82">
        <v>4</v>
      </c>
      <c r="O4" s="82" t="s">
        <v>6</v>
      </c>
      <c r="P4" s="84" t="s">
        <v>0</v>
      </c>
      <c r="Q4" s="82">
        <v>1</v>
      </c>
      <c r="R4" s="82">
        <v>2</v>
      </c>
      <c r="S4" s="82">
        <v>3</v>
      </c>
      <c r="T4" s="82">
        <v>4</v>
      </c>
      <c r="U4" s="82" t="s">
        <v>6</v>
      </c>
      <c r="V4" s="84" t="s">
        <v>0</v>
      </c>
      <c r="W4" s="82" t="s">
        <v>16</v>
      </c>
      <c r="X4" s="84" t="s">
        <v>0</v>
      </c>
      <c r="Y4" s="82">
        <v>1</v>
      </c>
      <c r="Z4" s="83">
        <v>2</v>
      </c>
      <c r="AA4" s="82">
        <v>3</v>
      </c>
      <c r="AB4" s="82">
        <v>4</v>
      </c>
      <c r="AC4" s="82" t="s">
        <v>6</v>
      </c>
      <c r="AD4" s="84" t="s">
        <v>0</v>
      </c>
      <c r="AE4" s="82" t="s">
        <v>17</v>
      </c>
      <c r="AF4" s="84" t="s">
        <v>0</v>
      </c>
      <c r="AG4" s="185"/>
    </row>
    <row r="5" spans="1:33" s="43" customFormat="1" ht="15.75">
      <c r="A5" s="124"/>
      <c r="B5" s="77"/>
      <c r="C5" s="77"/>
      <c r="D5" s="77" t="s">
        <v>210</v>
      </c>
      <c r="E5" s="77" t="s">
        <v>217</v>
      </c>
      <c r="F5" s="77"/>
      <c r="G5" s="77"/>
      <c r="H5" s="77"/>
      <c r="I5" s="78"/>
      <c r="J5" s="79"/>
      <c r="K5" s="80"/>
      <c r="L5" s="161"/>
      <c r="M5" s="161"/>
      <c r="N5" s="80"/>
      <c r="O5" s="80"/>
      <c r="P5" s="81"/>
      <c r="Q5" s="80"/>
      <c r="R5" s="80"/>
      <c r="S5" s="80"/>
      <c r="T5" s="80"/>
      <c r="U5" s="80"/>
      <c r="V5" s="81"/>
      <c r="W5" s="80"/>
      <c r="X5" s="81"/>
      <c r="Y5" s="80"/>
      <c r="Z5" s="161"/>
      <c r="AA5" s="80"/>
      <c r="AB5" s="80"/>
      <c r="AC5" s="80"/>
      <c r="AD5" s="81"/>
      <c r="AE5" s="80"/>
      <c r="AF5" s="81"/>
      <c r="AG5" s="125"/>
    </row>
    <row r="6" spans="1:76" s="3" customFormat="1" ht="12.75">
      <c r="A6" s="93">
        <v>12</v>
      </c>
      <c r="B6" s="3">
        <v>1</v>
      </c>
      <c r="C6" s="3">
        <v>56</v>
      </c>
      <c r="D6" s="3" t="s">
        <v>736</v>
      </c>
      <c r="E6" s="3" t="s">
        <v>146</v>
      </c>
      <c r="F6" s="3" t="s">
        <v>84</v>
      </c>
      <c r="G6" s="1">
        <v>35160</v>
      </c>
      <c r="H6" s="3" t="s">
        <v>72</v>
      </c>
      <c r="I6" s="2" t="s">
        <v>737</v>
      </c>
      <c r="J6" s="29" t="s">
        <v>738</v>
      </c>
      <c r="K6" s="3">
        <v>60</v>
      </c>
      <c r="L6" s="62">
        <v>70</v>
      </c>
      <c r="M6" s="3">
        <v>70</v>
      </c>
      <c r="O6" s="3">
        <v>70</v>
      </c>
      <c r="P6" s="29">
        <f>O6*J6</f>
        <v>65.331</v>
      </c>
      <c r="V6" s="29">
        <f>U6*J6</f>
        <v>0</v>
      </c>
      <c r="W6" s="3">
        <f>U6+O6</f>
        <v>70</v>
      </c>
      <c r="X6" s="29">
        <f>W6*J6</f>
        <v>65.331</v>
      </c>
      <c r="AD6" s="29">
        <f>AC6*J6</f>
        <v>0</v>
      </c>
      <c r="AE6" s="3">
        <f>AC6+W6</f>
        <v>70</v>
      </c>
      <c r="AF6" s="29">
        <f>AE6*J6</f>
        <v>65.331</v>
      </c>
      <c r="AG6" s="9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30"/>
    </row>
    <row r="7" spans="1:33" ht="12.75">
      <c r="A7" s="93">
        <v>12</v>
      </c>
      <c r="B7" s="3">
        <v>1</v>
      </c>
      <c r="C7" s="3">
        <v>60</v>
      </c>
      <c r="D7" s="3" t="s">
        <v>739</v>
      </c>
      <c r="E7" s="3" t="s">
        <v>95</v>
      </c>
      <c r="F7" s="3" t="s">
        <v>84</v>
      </c>
      <c r="G7" s="1">
        <v>26133</v>
      </c>
      <c r="H7" s="3" t="s">
        <v>29</v>
      </c>
      <c r="I7" s="2">
        <v>58.7</v>
      </c>
      <c r="J7" s="29" t="s">
        <v>740</v>
      </c>
      <c r="K7" s="14">
        <v>110</v>
      </c>
      <c r="L7" s="15">
        <v>117.5</v>
      </c>
      <c r="M7" s="15">
        <v>120</v>
      </c>
      <c r="N7" s="3"/>
      <c r="O7" s="3">
        <f>M7</f>
        <v>120</v>
      </c>
      <c r="P7" s="29">
        <f>O7*J7</f>
        <v>106.40400000000001</v>
      </c>
      <c r="Q7" s="8"/>
      <c r="R7" s="53"/>
      <c r="S7" s="53"/>
      <c r="T7" s="3"/>
      <c r="U7" s="3"/>
      <c r="V7" s="29">
        <f>U7*J7</f>
        <v>0</v>
      </c>
      <c r="W7" s="3">
        <f>U7+O7</f>
        <v>120</v>
      </c>
      <c r="X7" s="29">
        <f>W7*J7</f>
        <v>106.40400000000001</v>
      </c>
      <c r="Y7" s="8"/>
      <c r="Z7" s="53"/>
      <c r="AA7" s="3"/>
      <c r="AB7" s="3"/>
      <c r="AC7" s="3"/>
      <c r="AD7" s="29">
        <f>AC7*J7</f>
        <v>0</v>
      </c>
      <c r="AE7" s="3">
        <f>AC7+W7</f>
        <v>120</v>
      </c>
      <c r="AF7" s="29">
        <f>AE7*J7</f>
        <v>106.40400000000001</v>
      </c>
      <c r="AG7" s="94"/>
    </row>
    <row r="8" spans="1:33" ht="12.75">
      <c r="A8" s="93">
        <v>12</v>
      </c>
      <c r="B8" s="3">
        <v>1</v>
      </c>
      <c r="C8" s="3">
        <v>60</v>
      </c>
      <c r="D8" s="3" t="s">
        <v>739</v>
      </c>
      <c r="E8" s="3" t="s">
        <v>95</v>
      </c>
      <c r="F8" s="3" t="s">
        <v>84</v>
      </c>
      <c r="G8" s="1">
        <v>26133</v>
      </c>
      <c r="H8" s="3" t="s">
        <v>20</v>
      </c>
      <c r="I8" s="2">
        <v>58.7</v>
      </c>
      <c r="J8" s="29" t="s">
        <v>740</v>
      </c>
      <c r="K8" s="14">
        <v>110</v>
      </c>
      <c r="L8" s="15">
        <v>117.5</v>
      </c>
      <c r="M8" s="15">
        <v>120</v>
      </c>
      <c r="N8" s="3"/>
      <c r="O8" s="3">
        <f>M8</f>
        <v>120</v>
      </c>
      <c r="P8" s="29">
        <f>O8*J8</f>
        <v>106.40400000000001</v>
      </c>
      <c r="Q8" s="8"/>
      <c r="R8" s="53"/>
      <c r="S8" s="53"/>
      <c r="T8" s="3"/>
      <c r="U8" s="3"/>
      <c r="V8" s="29">
        <f>U8*J8</f>
        <v>0</v>
      </c>
      <c r="W8" s="3">
        <f>U8+O8</f>
        <v>120</v>
      </c>
      <c r="X8" s="29">
        <f>W8*J8</f>
        <v>106.40400000000001</v>
      </c>
      <c r="Y8" s="8"/>
      <c r="Z8" s="53"/>
      <c r="AA8" s="3"/>
      <c r="AB8" s="3"/>
      <c r="AC8" s="3"/>
      <c r="AD8" s="29">
        <f>AC8*J8</f>
        <v>0</v>
      </c>
      <c r="AE8" s="3">
        <f>AC8+W8</f>
        <v>120</v>
      </c>
      <c r="AF8" s="29">
        <f>AE8*J8</f>
        <v>106.40400000000001</v>
      </c>
      <c r="AG8" s="94"/>
    </row>
    <row r="9" spans="1:33" ht="12.75">
      <c r="A9" s="93">
        <v>12</v>
      </c>
      <c r="B9" s="3">
        <v>1</v>
      </c>
      <c r="C9" s="3" t="s">
        <v>741</v>
      </c>
      <c r="D9" s="3" t="s">
        <v>409</v>
      </c>
      <c r="E9" s="3" t="s">
        <v>104</v>
      </c>
      <c r="F9" s="3" t="s">
        <v>84</v>
      </c>
      <c r="G9" s="1">
        <v>35740</v>
      </c>
      <c r="H9" s="3" t="s">
        <v>31</v>
      </c>
      <c r="I9" s="2">
        <v>66.3</v>
      </c>
      <c r="J9" s="29" t="s">
        <v>742</v>
      </c>
      <c r="K9" s="3">
        <v>55</v>
      </c>
      <c r="L9" s="14">
        <v>60</v>
      </c>
      <c r="M9" s="14">
        <v>70</v>
      </c>
      <c r="N9" s="3"/>
      <c r="O9" s="28">
        <v>70</v>
      </c>
      <c r="P9" s="29">
        <f>O9*J9</f>
        <v>51.639</v>
      </c>
      <c r="Q9" s="3"/>
      <c r="R9" s="3"/>
      <c r="S9" s="3"/>
      <c r="T9" s="3"/>
      <c r="U9" s="28"/>
      <c r="V9" s="29">
        <f>U9*J9</f>
        <v>0</v>
      </c>
      <c r="W9" s="3">
        <f>U9+O9</f>
        <v>70</v>
      </c>
      <c r="X9" s="29">
        <f>W9*J9</f>
        <v>51.639</v>
      </c>
      <c r="Y9" s="3"/>
      <c r="Z9" s="14"/>
      <c r="AA9" s="3"/>
      <c r="AB9" s="3"/>
      <c r="AC9" s="28"/>
      <c r="AD9" s="29">
        <f>AC9*J9</f>
        <v>0</v>
      </c>
      <c r="AE9" s="3">
        <f>AC9+W9</f>
        <v>70</v>
      </c>
      <c r="AF9" s="29">
        <f>AE9*J9</f>
        <v>51.639</v>
      </c>
      <c r="AG9" s="94"/>
    </row>
    <row r="10" spans="1:76" s="44" customFormat="1" ht="15.75">
      <c r="A10" s="95"/>
      <c r="E10" s="44" t="s">
        <v>218</v>
      </c>
      <c r="G10" s="72"/>
      <c r="I10" s="73"/>
      <c r="J10" s="65"/>
      <c r="L10" s="160"/>
      <c r="P10" s="65"/>
      <c r="V10" s="65"/>
      <c r="X10" s="65"/>
      <c r="AD10" s="65"/>
      <c r="AF10" s="65"/>
      <c r="AG10" s="96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76"/>
    </row>
    <row r="11" spans="1:76" s="20" customFormat="1" ht="12.75" customHeight="1">
      <c r="A11" s="93">
        <v>12</v>
      </c>
      <c r="B11" s="3">
        <v>1</v>
      </c>
      <c r="C11" s="3">
        <v>56</v>
      </c>
      <c r="D11" s="3" t="s">
        <v>792</v>
      </c>
      <c r="E11" s="3" t="s">
        <v>451</v>
      </c>
      <c r="F11" s="3" t="s">
        <v>84</v>
      </c>
      <c r="G11" s="1">
        <v>36736</v>
      </c>
      <c r="H11" s="3" t="s">
        <v>31</v>
      </c>
      <c r="I11" s="2">
        <v>56</v>
      </c>
      <c r="J11" s="29">
        <v>1.076</v>
      </c>
      <c r="K11" s="8">
        <v>55</v>
      </c>
      <c r="L11" s="15">
        <v>57.5</v>
      </c>
      <c r="M11" s="14">
        <v>62.5</v>
      </c>
      <c r="N11" s="3"/>
      <c r="O11" s="3">
        <f>M11</f>
        <v>62.5</v>
      </c>
      <c r="P11" s="29">
        <f aca="true" t="shared" si="0" ref="P11:P38">O11*J11</f>
        <v>67.25</v>
      </c>
      <c r="Q11" s="8"/>
      <c r="R11" s="154"/>
      <c r="S11" s="154"/>
      <c r="T11" s="3"/>
      <c r="U11" s="3"/>
      <c r="V11" s="29">
        <f aca="true" t="shared" si="1" ref="V11:V38">U11*J11</f>
        <v>0</v>
      </c>
      <c r="W11" s="3">
        <f aca="true" t="shared" si="2" ref="W11:W38">U11+O11</f>
        <v>62.5</v>
      </c>
      <c r="X11" s="29">
        <f aca="true" t="shared" si="3" ref="X11:X38">W11*J11</f>
        <v>67.25</v>
      </c>
      <c r="Y11" s="8"/>
      <c r="Z11" s="14"/>
      <c r="AA11" s="3"/>
      <c r="AB11" s="3"/>
      <c r="AC11" s="3"/>
      <c r="AD11" s="29">
        <f aca="true" t="shared" si="4" ref="AD11:AD38">AC11*J11</f>
        <v>0</v>
      </c>
      <c r="AE11" s="3">
        <f aca="true" t="shared" si="5" ref="AE11:AE38">AC11+W11</f>
        <v>62.5</v>
      </c>
      <c r="AF11" s="29">
        <f aca="true" t="shared" si="6" ref="AF11:AF38">AE11*J11</f>
        <v>67.25</v>
      </c>
      <c r="AG11" s="9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21"/>
    </row>
    <row r="12" spans="1:76" s="20" customFormat="1" ht="12.75" customHeight="1">
      <c r="A12" s="93">
        <v>12</v>
      </c>
      <c r="B12" s="3">
        <v>1</v>
      </c>
      <c r="C12" s="3">
        <v>60</v>
      </c>
      <c r="D12" s="3" t="s">
        <v>794</v>
      </c>
      <c r="E12" s="3" t="s">
        <v>254</v>
      </c>
      <c r="F12" s="3" t="s">
        <v>84</v>
      </c>
      <c r="G12" s="1">
        <v>32836</v>
      </c>
      <c r="H12" s="3" t="s">
        <v>20</v>
      </c>
      <c r="I12" s="2" t="s">
        <v>795</v>
      </c>
      <c r="J12" s="29" t="s">
        <v>796</v>
      </c>
      <c r="K12" s="15">
        <v>165</v>
      </c>
      <c r="L12" s="3">
        <v>175</v>
      </c>
      <c r="M12" s="62">
        <v>180</v>
      </c>
      <c r="N12" s="3"/>
      <c r="O12" s="3">
        <v>175</v>
      </c>
      <c r="P12" s="29">
        <f t="shared" si="0"/>
        <v>146.8425</v>
      </c>
      <c r="Q12" s="3"/>
      <c r="R12" s="3"/>
      <c r="S12" s="3"/>
      <c r="T12" s="3"/>
      <c r="U12" s="3"/>
      <c r="V12" s="29">
        <f t="shared" si="1"/>
        <v>0</v>
      </c>
      <c r="W12" s="3">
        <f t="shared" si="2"/>
        <v>175</v>
      </c>
      <c r="X12" s="29">
        <f t="shared" si="3"/>
        <v>146.8425</v>
      </c>
      <c r="Y12" s="3"/>
      <c r="Z12" s="3"/>
      <c r="AA12" s="3"/>
      <c r="AB12" s="3"/>
      <c r="AC12" s="3"/>
      <c r="AD12" s="29">
        <f t="shared" si="4"/>
        <v>0</v>
      </c>
      <c r="AE12" s="3">
        <f t="shared" si="5"/>
        <v>175</v>
      </c>
      <c r="AF12" s="29">
        <f t="shared" si="6"/>
        <v>146.8425</v>
      </c>
      <c r="AG12" s="94" t="s">
        <v>207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21"/>
    </row>
    <row r="13" spans="1:33" ht="15" customHeight="1">
      <c r="A13" s="93">
        <v>12</v>
      </c>
      <c r="B13" s="3">
        <v>1</v>
      </c>
      <c r="C13" s="3">
        <v>67.5</v>
      </c>
      <c r="D13" s="3" t="s">
        <v>439</v>
      </c>
      <c r="E13" s="3" t="s">
        <v>104</v>
      </c>
      <c r="F13" s="3" t="s">
        <v>84</v>
      </c>
      <c r="G13" s="1">
        <v>21854</v>
      </c>
      <c r="H13" s="3" t="s">
        <v>23</v>
      </c>
      <c r="I13" s="2">
        <v>64.55</v>
      </c>
      <c r="J13" s="29" t="s">
        <v>797</v>
      </c>
      <c r="K13" s="3">
        <v>130</v>
      </c>
      <c r="L13" s="14">
        <v>140</v>
      </c>
      <c r="M13" s="14">
        <v>145</v>
      </c>
      <c r="N13" s="3"/>
      <c r="O13" s="28">
        <v>145</v>
      </c>
      <c r="P13" s="29">
        <f t="shared" si="0"/>
        <v>135.7635</v>
      </c>
      <c r="Q13" s="3"/>
      <c r="R13" s="55"/>
      <c r="S13" s="3"/>
      <c r="T13" s="3"/>
      <c r="U13" s="28"/>
      <c r="V13" s="29">
        <f t="shared" si="1"/>
        <v>0</v>
      </c>
      <c r="W13" s="3">
        <f t="shared" si="2"/>
        <v>145</v>
      </c>
      <c r="X13" s="29">
        <f t="shared" si="3"/>
        <v>135.7635</v>
      </c>
      <c r="Y13" s="3"/>
      <c r="Z13" s="14"/>
      <c r="AA13" s="3"/>
      <c r="AB13" s="3"/>
      <c r="AC13" s="28"/>
      <c r="AD13" s="29">
        <f t="shared" si="4"/>
        <v>0</v>
      </c>
      <c r="AE13" s="3">
        <f t="shared" si="5"/>
        <v>145</v>
      </c>
      <c r="AF13" s="29">
        <f t="shared" si="6"/>
        <v>135.7635</v>
      </c>
      <c r="AG13" s="94"/>
    </row>
    <row r="14" spans="1:33" ht="12.75">
      <c r="A14" s="93">
        <v>12</v>
      </c>
      <c r="B14" s="3">
        <v>1</v>
      </c>
      <c r="C14" s="3">
        <v>67.5</v>
      </c>
      <c r="D14" s="3" t="s">
        <v>798</v>
      </c>
      <c r="E14" s="3" t="s">
        <v>451</v>
      </c>
      <c r="F14" s="3" t="s">
        <v>84</v>
      </c>
      <c r="G14" s="1">
        <v>36558</v>
      </c>
      <c r="H14" s="3" t="s">
        <v>31</v>
      </c>
      <c r="I14" s="2">
        <v>62.1</v>
      </c>
      <c r="J14" s="29" t="s">
        <v>799</v>
      </c>
      <c r="K14" s="55">
        <v>100</v>
      </c>
      <c r="L14" s="55">
        <v>100</v>
      </c>
      <c r="M14" s="14">
        <v>100</v>
      </c>
      <c r="N14" s="3"/>
      <c r="O14" s="28">
        <v>100</v>
      </c>
      <c r="P14" s="29">
        <f t="shared" si="0"/>
        <v>96.57</v>
      </c>
      <c r="Q14" s="3"/>
      <c r="R14" s="53"/>
      <c r="S14" s="3"/>
      <c r="T14" s="3"/>
      <c r="U14" s="28"/>
      <c r="V14" s="29">
        <f t="shared" si="1"/>
        <v>0</v>
      </c>
      <c r="W14" s="3">
        <f t="shared" si="2"/>
        <v>100</v>
      </c>
      <c r="X14" s="29">
        <f t="shared" si="3"/>
        <v>96.57</v>
      </c>
      <c r="Y14" s="3"/>
      <c r="Z14" s="14"/>
      <c r="AA14" s="3"/>
      <c r="AB14" s="3"/>
      <c r="AC14" s="28"/>
      <c r="AD14" s="29">
        <f t="shared" si="4"/>
        <v>0</v>
      </c>
      <c r="AE14" s="3">
        <f t="shared" si="5"/>
        <v>100</v>
      </c>
      <c r="AF14" s="29">
        <f t="shared" si="6"/>
        <v>96.57</v>
      </c>
      <c r="AG14" s="94"/>
    </row>
    <row r="15" spans="1:33" ht="12.75">
      <c r="A15" s="93">
        <v>12</v>
      </c>
      <c r="B15" s="3">
        <v>1</v>
      </c>
      <c r="C15" s="3">
        <v>67.5</v>
      </c>
      <c r="D15" s="3" t="s">
        <v>800</v>
      </c>
      <c r="E15" s="3" t="s">
        <v>104</v>
      </c>
      <c r="F15" s="3" t="s">
        <v>84</v>
      </c>
      <c r="G15" s="1">
        <v>35599</v>
      </c>
      <c r="H15" s="3" t="s">
        <v>72</v>
      </c>
      <c r="I15" s="2">
        <v>65.7</v>
      </c>
      <c r="J15" s="29" t="s">
        <v>801</v>
      </c>
      <c r="K15" s="8">
        <v>95</v>
      </c>
      <c r="L15" s="55">
        <v>100</v>
      </c>
      <c r="M15" s="14">
        <v>105</v>
      </c>
      <c r="N15" s="3"/>
      <c r="O15" s="3">
        <v>105</v>
      </c>
      <c r="P15" s="29">
        <f t="shared" si="0"/>
        <v>78.1095</v>
      </c>
      <c r="Q15" s="8"/>
      <c r="R15" s="8"/>
      <c r="S15" s="53"/>
      <c r="T15" s="3"/>
      <c r="U15" s="3"/>
      <c r="V15" s="29">
        <f t="shared" si="1"/>
        <v>0</v>
      </c>
      <c r="W15" s="3">
        <f t="shared" si="2"/>
        <v>105</v>
      </c>
      <c r="X15" s="29">
        <f t="shared" si="3"/>
        <v>78.1095</v>
      </c>
      <c r="Y15" s="8"/>
      <c r="Z15" s="14"/>
      <c r="AA15" s="3"/>
      <c r="AB15" s="3"/>
      <c r="AC15" s="3"/>
      <c r="AD15" s="29">
        <f t="shared" si="4"/>
        <v>0</v>
      </c>
      <c r="AE15" s="3">
        <f t="shared" si="5"/>
        <v>105</v>
      </c>
      <c r="AF15" s="29">
        <f t="shared" si="6"/>
        <v>78.1095</v>
      </c>
      <c r="AG15" s="94"/>
    </row>
    <row r="16" spans="1:33" ht="12" customHeight="1">
      <c r="A16" s="93">
        <v>0</v>
      </c>
      <c r="B16" s="3" t="s">
        <v>83</v>
      </c>
      <c r="C16" s="3">
        <v>75</v>
      </c>
      <c r="D16" s="3" t="s">
        <v>922</v>
      </c>
      <c r="E16" s="3" t="s">
        <v>387</v>
      </c>
      <c r="F16" s="3" t="s">
        <v>84</v>
      </c>
      <c r="G16" s="1">
        <v>31379</v>
      </c>
      <c r="H16" s="3" t="s">
        <v>20</v>
      </c>
      <c r="I16" s="2">
        <v>71.9</v>
      </c>
      <c r="J16" s="29">
        <v>0.6874</v>
      </c>
      <c r="K16" s="62">
        <v>170</v>
      </c>
      <c r="L16" s="56">
        <v>170</v>
      </c>
      <c r="M16" s="155">
        <v>0</v>
      </c>
      <c r="N16" s="3"/>
      <c r="O16" s="157">
        <f>M16</f>
        <v>0</v>
      </c>
      <c r="P16" s="29">
        <f t="shared" si="0"/>
        <v>0</v>
      </c>
      <c r="Q16" s="62"/>
      <c r="R16" s="62"/>
      <c r="S16" s="62"/>
      <c r="T16" s="3"/>
      <c r="U16" s="28"/>
      <c r="V16" s="29">
        <f t="shared" si="1"/>
        <v>0</v>
      </c>
      <c r="W16" s="3">
        <f t="shared" si="2"/>
        <v>0</v>
      </c>
      <c r="X16" s="29">
        <f t="shared" si="3"/>
        <v>0</v>
      </c>
      <c r="Y16" s="62"/>
      <c r="Z16" s="62"/>
      <c r="AA16" s="62"/>
      <c r="AB16" s="3"/>
      <c r="AC16" s="159"/>
      <c r="AD16" s="29">
        <f t="shared" si="4"/>
        <v>0</v>
      </c>
      <c r="AE16" s="3">
        <f t="shared" si="5"/>
        <v>0</v>
      </c>
      <c r="AF16" s="29">
        <f t="shared" si="6"/>
        <v>0</v>
      </c>
      <c r="AG16" s="94"/>
    </row>
    <row r="17" spans="1:33" ht="12.75">
      <c r="A17" s="93">
        <v>12</v>
      </c>
      <c r="B17" s="3">
        <v>1</v>
      </c>
      <c r="C17" s="3">
        <v>82.5</v>
      </c>
      <c r="D17" s="3" t="s">
        <v>802</v>
      </c>
      <c r="E17" s="3" t="s">
        <v>720</v>
      </c>
      <c r="F17" s="3" t="s">
        <v>84</v>
      </c>
      <c r="G17" s="1">
        <v>24571</v>
      </c>
      <c r="H17" s="3" t="s">
        <v>47</v>
      </c>
      <c r="I17" s="2" t="s">
        <v>803</v>
      </c>
      <c r="J17" s="29" t="s">
        <v>804</v>
      </c>
      <c r="K17" s="14">
        <v>145</v>
      </c>
      <c r="L17" s="14">
        <v>155</v>
      </c>
      <c r="M17" s="14">
        <v>162.5</v>
      </c>
      <c r="N17" s="3"/>
      <c r="O17" s="3">
        <f>M17</f>
        <v>162.5</v>
      </c>
      <c r="P17" s="29">
        <f t="shared" si="0"/>
        <v>108.5825</v>
      </c>
      <c r="Q17" s="14"/>
      <c r="R17" s="3"/>
      <c r="S17" s="3"/>
      <c r="T17" s="3"/>
      <c r="U17" s="3"/>
      <c r="V17" s="29">
        <f t="shared" si="1"/>
        <v>0</v>
      </c>
      <c r="W17" s="3">
        <f t="shared" si="2"/>
        <v>162.5</v>
      </c>
      <c r="X17" s="29">
        <f t="shared" si="3"/>
        <v>108.5825</v>
      </c>
      <c r="Y17" s="3"/>
      <c r="Z17" s="14"/>
      <c r="AA17" s="3"/>
      <c r="AB17" s="3"/>
      <c r="AC17" s="3"/>
      <c r="AD17" s="29">
        <f t="shared" si="4"/>
        <v>0</v>
      </c>
      <c r="AE17" s="3">
        <f t="shared" si="5"/>
        <v>162.5</v>
      </c>
      <c r="AF17" s="29">
        <f t="shared" si="6"/>
        <v>108.5825</v>
      </c>
      <c r="AG17" s="94"/>
    </row>
    <row r="18" spans="1:33" ht="12.75">
      <c r="A18" s="93">
        <v>5</v>
      </c>
      <c r="B18" s="3">
        <v>2</v>
      </c>
      <c r="C18" s="3">
        <v>82.5</v>
      </c>
      <c r="D18" s="3" t="s">
        <v>535</v>
      </c>
      <c r="E18" s="3" t="s">
        <v>52</v>
      </c>
      <c r="F18" s="3" t="s">
        <v>84</v>
      </c>
      <c r="G18" s="1">
        <v>24642</v>
      </c>
      <c r="H18" s="3" t="s">
        <v>47</v>
      </c>
      <c r="I18" s="2" t="s">
        <v>805</v>
      </c>
      <c r="J18" s="29" t="s">
        <v>806</v>
      </c>
      <c r="K18" s="14">
        <v>110</v>
      </c>
      <c r="L18" s="14">
        <v>120</v>
      </c>
      <c r="M18" s="14">
        <v>0</v>
      </c>
      <c r="N18" s="3"/>
      <c r="O18" s="3">
        <f>L18</f>
        <v>120</v>
      </c>
      <c r="P18" s="29">
        <f t="shared" si="0"/>
        <v>80.268</v>
      </c>
      <c r="Q18" s="14"/>
      <c r="R18" s="3"/>
      <c r="S18" s="3"/>
      <c r="T18" s="8"/>
      <c r="U18" s="3"/>
      <c r="V18" s="29">
        <f t="shared" si="1"/>
        <v>0</v>
      </c>
      <c r="W18" s="3">
        <f t="shared" si="2"/>
        <v>120</v>
      </c>
      <c r="X18" s="29">
        <f t="shared" si="3"/>
        <v>80.268</v>
      </c>
      <c r="Y18" s="3"/>
      <c r="Z18" s="14"/>
      <c r="AA18" s="3"/>
      <c r="AB18" s="3"/>
      <c r="AC18" s="3"/>
      <c r="AD18" s="29">
        <f t="shared" si="4"/>
        <v>0</v>
      </c>
      <c r="AE18" s="3">
        <f t="shared" si="5"/>
        <v>120</v>
      </c>
      <c r="AF18" s="29">
        <f t="shared" si="6"/>
        <v>80.268</v>
      </c>
      <c r="AG18" s="94"/>
    </row>
    <row r="19" spans="1:33" ht="12.75" customHeight="1">
      <c r="A19" s="93">
        <v>12</v>
      </c>
      <c r="B19" s="3">
        <v>1</v>
      </c>
      <c r="C19" s="3">
        <v>82.5</v>
      </c>
      <c r="D19" s="3" t="s">
        <v>542</v>
      </c>
      <c r="E19" s="3" t="s">
        <v>104</v>
      </c>
      <c r="F19" s="3" t="s">
        <v>84</v>
      </c>
      <c r="G19" s="1">
        <v>20811</v>
      </c>
      <c r="H19" s="3" t="s">
        <v>271</v>
      </c>
      <c r="I19" s="2" t="s">
        <v>807</v>
      </c>
      <c r="J19" s="29" t="s">
        <v>808</v>
      </c>
      <c r="K19" s="15">
        <v>145</v>
      </c>
      <c r="L19" s="14">
        <v>155</v>
      </c>
      <c r="M19" s="14">
        <v>162.5</v>
      </c>
      <c r="N19" s="3"/>
      <c r="O19" s="3">
        <f>M19</f>
        <v>162.5</v>
      </c>
      <c r="P19" s="29">
        <f t="shared" si="0"/>
        <v>157.69</v>
      </c>
      <c r="Q19" s="15"/>
      <c r="R19" s="3"/>
      <c r="S19" s="8"/>
      <c r="T19" s="3"/>
      <c r="U19" s="3"/>
      <c r="V19" s="29">
        <f t="shared" si="1"/>
        <v>0</v>
      </c>
      <c r="W19" s="3">
        <f t="shared" si="2"/>
        <v>162.5</v>
      </c>
      <c r="X19" s="29">
        <f t="shared" si="3"/>
        <v>157.69</v>
      </c>
      <c r="Y19" s="3"/>
      <c r="Z19" s="14"/>
      <c r="AA19" s="3"/>
      <c r="AB19" s="3"/>
      <c r="AC19" s="3"/>
      <c r="AD19" s="29">
        <f t="shared" si="4"/>
        <v>0</v>
      </c>
      <c r="AE19" s="3">
        <f t="shared" si="5"/>
        <v>162.5</v>
      </c>
      <c r="AF19" s="29">
        <f t="shared" si="6"/>
        <v>157.69</v>
      </c>
      <c r="AG19" s="94" t="s">
        <v>223</v>
      </c>
    </row>
    <row r="20" spans="1:33" ht="12.75">
      <c r="A20" s="93">
        <v>12</v>
      </c>
      <c r="B20" s="3">
        <v>1</v>
      </c>
      <c r="C20" s="3">
        <v>82.5</v>
      </c>
      <c r="D20" s="3" t="s">
        <v>357</v>
      </c>
      <c r="E20" s="3" t="s">
        <v>330</v>
      </c>
      <c r="F20" s="3" t="s">
        <v>84</v>
      </c>
      <c r="G20" s="1">
        <v>21481</v>
      </c>
      <c r="H20" s="3" t="s">
        <v>20</v>
      </c>
      <c r="I20" s="2" t="s">
        <v>803</v>
      </c>
      <c r="J20" s="29" t="s">
        <v>809</v>
      </c>
      <c r="K20" s="3">
        <v>210</v>
      </c>
      <c r="L20" s="14">
        <v>220</v>
      </c>
      <c r="M20" s="55">
        <v>230</v>
      </c>
      <c r="N20" s="3"/>
      <c r="O20" s="28">
        <f>L20</f>
        <v>220</v>
      </c>
      <c r="P20" s="29">
        <f t="shared" si="0"/>
        <v>137.522</v>
      </c>
      <c r="Q20" s="3"/>
      <c r="R20" s="3"/>
      <c r="S20" s="3"/>
      <c r="T20" s="3"/>
      <c r="U20" s="28"/>
      <c r="V20" s="29">
        <f t="shared" si="1"/>
        <v>0</v>
      </c>
      <c r="W20" s="3">
        <f t="shared" si="2"/>
        <v>220</v>
      </c>
      <c r="X20" s="29">
        <f t="shared" si="3"/>
        <v>137.522</v>
      </c>
      <c r="Y20" s="3"/>
      <c r="Z20" s="14"/>
      <c r="AA20" s="3"/>
      <c r="AB20" s="3"/>
      <c r="AC20" s="28"/>
      <c r="AD20" s="29">
        <f t="shared" si="4"/>
        <v>0</v>
      </c>
      <c r="AE20" s="3">
        <f t="shared" si="5"/>
        <v>220</v>
      </c>
      <c r="AF20" s="29">
        <f t="shared" si="6"/>
        <v>137.522</v>
      </c>
      <c r="AG20" s="94" t="s">
        <v>167</v>
      </c>
    </row>
    <row r="21" spans="1:33" ht="12.75">
      <c r="A21" s="93">
        <v>12</v>
      </c>
      <c r="B21" s="3">
        <v>1</v>
      </c>
      <c r="C21" s="3">
        <v>82.5</v>
      </c>
      <c r="D21" s="3" t="s">
        <v>521</v>
      </c>
      <c r="E21" s="3" t="s">
        <v>104</v>
      </c>
      <c r="F21" s="3" t="s">
        <v>84</v>
      </c>
      <c r="G21" s="1">
        <v>35978</v>
      </c>
      <c r="H21" s="8" t="s">
        <v>31</v>
      </c>
      <c r="I21" s="2" t="s">
        <v>810</v>
      </c>
      <c r="J21" s="29" t="s">
        <v>811</v>
      </c>
      <c r="K21" s="55">
        <v>80</v>
      </c>
      <c r="L21" s="14">
        <v>80</v>
      </c>
      <c r="M21" s="14">
        <v>90</v>
      </c>
      <c r="N21" s="3"/>
      <c r="O21" s="3">
        <f>M21</f>
        <v>90</v>
      </c>
      <c r="P21" s="29">
        <f t="shared" si="0"/>
        <v>56.556</v>
      </c>
      <c r="Q21" s="14"/>
      <c r="R21" s="3"/>
      <c r="S21" s="3"/>
      <c r="T21" s="3"/>
      <c r="U21" s="3"/>
      <c r="V21" s="29">
        <f t="shared" si="1"/>
        <v>0</v>
      </c>
      <c r="W21" s="3">
        <f t="shared" si="2"/>
        <v>90</v>
      </c>
      <c r="X21" s="29">
        <f t="shared" si="3"/>
        <v>56.556</v>
      </c>
      <c r="Y21" s="3"/>
      <c r="Z21" s="14"/>
      <c r="AA21" s="3"/>
      <c r="AB21" s="3"/>
      <c r="AC21" s="3"/>
      <c r="AD21" s="29">
        <f t="shared" si="4"/>
        <v>0</v>
      </c>
      <c r="AE21" s="3">
        <f t="shared" si="5"/>
        <v>90</v>
      </c>
      <c r="AF21" s="29">
        <f t="shared" si="6"/>
        <v>56.556</v>
      </c>
      <c r="AG21" s="94"/>
    </row>
    <row r="22" spans="1:33" ht="12.75">
      <c r="A22" s="93">
        <v>12</v>
      </c>
      <c r="B22" s="3">
        <v>1</v>
      </c>
      <c r="C22" s="3">
        <v>82.5</v>
      </c>
      <c r="D22" s="3" t="s">
        <v>812</v>
      </c>
      <c r="E22" s="3" t="s">
        <v>52</v>
      </c>
      <c r="F22" s="3" t="s">
        <v>84</v>
      </c>
      <c r="G22" s="1">
        <v>34509</v>
      </c>
      <c r="H22" s="3" t="s">
        <v>39</v>
      </c>
      <c r="I22" s="2" t="s">
        <v>813</v>
      </c>
      <c r="J22" s="29" t="s">
        <v>814</v>
      </c>
      <c r="K22" s="8">
        <v>165</v>
      </c>
      <c r="L22" s="14">
        <v>175</v>
      </c>
      <c r="M22" s="14">
        <v>182.5</v>
      </c>
      <c r="N22" s="3"/>
      <c r="O22" s="3">
        <f>M22</f>
        <v>182.5</v>
      </c>
      <c r="P22" s="29">
        <f t="shared" si="0"/>
        <v>120.63250000000001</v>
      </c>
      <c r="Q22" s="8"/>
      <c r="R22" s="3"/>
      <c r="S22" s="3"/>
      <c r="T22" s="3"/>
      <c r="U22" s="3"/>
      <c r="V22" s="29">
        <f t="shared" si="1"/>
        <v>0</v>
      </c>
      <c r="W22" s="3">
        <f t="shared" si="2"/>
        <v>182.5</v>
      </c>
      <c r="X22" s="29">
        <f t="shared" si="3"/>
        <v>120.63250000000001</v>
      </c>
      <c r="Y22" s="8"/>
      <c r="Z22" s="155"/>
      <c r="AA22" s="3"/>
      <c r="AB22" s="3"/>
      <c r="AC22" s="3"/>
      <c r="AD22" s="29">
        <f t="shared" si="4"/>
        <v>0</v>
      </c>
      <c r="AE22" s="3">
        <f t="shared" si="5"/>
        <v>182.5</v>
      </c>
      <c r="AF22" s="29">
        <f t="shared" si="6"/>
        <v>120.63250000000001</v>
      </c>
      <c r="AG22" s="94"/>
    </row>
    <row r="23" spans="1:33" ht="12.75">
      <c r="A23" s="93">
        <v>12</v>
      </c>
      <c r="B23" s="3">
        <v>1</v>
      </c>
      <c r="C23" s="3">
        <v>90</v>
      </c>
      <c r="D23" s="3" t="s">
        <v>815</v>
      </c>
      <c r="E23" s="3" t="s">
        <v>89</v>
      </c>
      <c r="F23" s="3" t="s">
        <v>84</v>
      </c>
      <c r="G23" s="1">
        <v>25909</v>
      </c>
      <c r="H23" s="3" t="s">
        <v>29</v>
      </c>
      <c r="I23" s="2">
        <v>89.7</v>
      </c>
      <c r="J23" s="29" t="s">
        <v>816</v>
      </c>
      <c r="K23" s="14">
        <v>210</v>
      </c>
      <c r="L23" s="14">
        <v>220</v>
      </c>
      <c r="M23" s="55">
        <v>225</v>
      </c>
      <c r="N23" s="3"/>
      <c r="O23" s="3">
        <v>220</v>
      </c>
      <c r="P23" s="29">
        <f t="shared" si="0"/>
        <v>130.196</v>
      </c>
      <c r="Q23" s="14"/>
      <c r="R23" s="3"/>
      <c r="S23" s="55"/>
      <c r="T23" s="3"/>
      <c r="U23" s="3"/>
      <c r="V23" s="29">
        <f t="shared" si="1"/>
        <v>0</v>
      </c>
      <c r="W23" s="3">
        <f t="shared" si="2"/>
        <v>220</v>
      </c>
      <c r="X23" s="29">
        <f t="shared" si="3"/>
        <v>130.196</v>
      </c>
      <c r="Y23" s="3"/>
      <c r="Z23" s="53"/>
      <c r="AA23" s="53"/>
      <c r="AB23" s="3"/>
      <c r="AC23" s="3"/>
      <c r="AD23" s="29">
        <f t="shared" si="4"/>
        <v>0</v>
      </c>
      <c r="AE23" s="3">
        <f t="shared" si="5"/>
        <v>220</v>
      </c>
      <c r="AF23" s="29">
        <f t="shared" si="6"/>
        <v>130.196</v>
      </c>
      <c r="AG23" s="94"/>
    </row>
    <row r="24" spans="1:33" ht="12.75">
      <c r="A24" s="93">
        <v>5</v>
      </c>
      <c r="B24" s="3">
        <v>2</v>
      </c>
      <c r="C24" s="3">
        <v>90</v>
      </c>
      <c r="D24" s="3" t="s">
        <v>329</v>
      </c>
      <c r="E24" s="3" t="s">
        <v>330</v>
      </c>
      <c r="F24" s="3" t="s">
        <v>84</v>
      </c>
      <c r="G24" s="1">
        <v>26381</v>
      </c>
      <c r="H24" s="3" t="s">
        <v>29</v>
      </c>
      <c r="I24" s="2">
        <v>87.9</v>
      </c>
      <c r="J24" s="29" t="s">
        <v>817</v>
      </c>
      <c r="K24" s="8">
        <v>160</v>
      </c>
      <c r="L24" s="14">
        <v>170</v>
      </c>
      <c r="M24" s="55">
        <v>0</v>
      </c>
      <c r="N24" s="3"/>
      <c r="O24" s="3">
        <v>170</v>
      </c>
      <c r="P24" s="29">
        <f t="shared" si="0"/>
        <v>101.269</v>
      </c>
      <c r="Q24" s="8"/>
      <c r="R24" s="3"/>
      <c r="S24" s="3"/>
      <c r="T24" s="3"/>
      <c r="U24" s="3"/>
      <c r="V24" s="29">
        <f t="shared" si="1"/>
        <v>0</v>
      </c>
      <c r="W24" s="3">
        <f t="shared" si="2"/>
        <v>170</v>
      </c>
      <c r="X24" s="29">
        <f t="shared" si="3"/>
        <v>101.269</v>
      </c>
      <c r="Y24" s="8"/>
      <c r="Z24" s="14"/>
      <c r="AA24" s="53"/>
      <c r="AB24" s="3"/>
      <c r="AC24" s="3"/>
      <c r="AD24" s="29">
        <f t="shared" si="4"/>
        <v>0</v>
      </c>
      <c r="AE24" s="3">
        <f t="shared" si="5"/>
        <v>170</v>
      </c>
      <c r="AF24" s="29">
        <f t="shared" si="6"/>
        <v>101.269</v>
      </c>
      <c r="AG24" s="94"/>
    </row>
    <row r="25" spans="1:33" ht="12.75">
      <c r="A25" s="93">
        <v>12</v>
      </c>
      <c r="B25" s="3">
        <v>1</v>
      </c>
      <c r="C25" s="3">
        <v>90</v>
      </c>
      <c r="D25" s="3" t="s">
        <v>329</v>
      </c>
      <c r="E25" s="3" t="s">
        <v>330</v>
      </c>
      <c r="F25" s="3" t="s">
        <v>84</v>
      </c>
      <c r="G25" s="1">
        <v>26381</v>
      </c>
      <c r="H25" s="3" t="s">
        <v>20</v>
      </c>
      <c r="I25" s="2">
        <v>87.9</v>
      </c>
      <c r="J25" s="29" t="s">
        <v>817</v>
      </c>
      <c r="K25" s="8">
        <v>160</v>
      </c>
      <c r="L25" s="14">
        <v>170</v>
      </c>
      <c r="M25" s="55">
        <v>0</v>
      </c>
      <c r="N25" s="3"/>
      <c r="O25" s="3">
        <v>170</v>
      </c>
      <c r="P25" s="29">
        <f t="shared" si="0"/>
        <v>101.269</v>
      </c>
      <c r="Q25" s="8"/>
      <c r="R25" s="3"/>
      <c r="S25" s="3"/>
      <c r="T25" s="3"/>
      <c r="U25" s="3"/>
      <c r="V25" s="29">
        <f t="shared" si="1"/>
        <v>0</v>
      </c>
      <c r="W25" s="3">
        <f t="shared" si="2"/>
        <v>170</v>
      </c>
      <c r="X25" s="29">
        <f t="shared" si="3"/>
        <v>101.269</v>
      </c>
      <c r="Y25" s="8"/>
      <c r="Z25" s="14"/>
      <c r="AA25" s="53"/>
      <c r="AB25" s="3"/>
      <c r="AC25" s="3"/>
      <c r="AD25" s="29">
        <f t="shared" si="4"/>
        <v>0</v>
      </c>
      <c r="AE25" s="3">
        <f t="shared" si="5"/>
        <v>170</v>
      </c>
      <c r="AF25" s="29">
        <f t="shared" si="6"/>
        <v>101.269</v>
      </c>
      <c r="AG25" s="94"/>
    </row>
    <row r="26" spans="1:33" ht="12.75">
      <c r="A26" s="93">
        <v>12</v>
      </c>
      <c r="B26" s="3">
        <v>1</v>
      </c>
      <c r="C26" s="3">
        <v>100</v>
      </c>
      <c r="D26" s="3" t="s">
        <v>564</v>
      </c>
      <c r="E26" s="3" t="s">
        <v>104</v>
      </c>
      <c r="F26" s="3" t="s">
        <v>84</v>
      </c>
      <c r="G26" s="1">
        <v>34232</v>
      </c>
      <c r="H26" s="3" t="s">
        <v>26</v>
      </c>
      <c r="I26" s="2">
        <v>92</v>
      </c>
      <c r="J26" s="29" t="s">
        <v>818</v>
      </c>
      <c r="K26" s="8">
        <v>170</v>
      </c>
      <c r="L26" s="15">
        <v>185</v>
      </c>
      <c r="M26" s="55">
        <v>195</v>
      </c>
      <c r="N26" s="3"/>
      <c r="O26" s="3">
        <v>185</v>
      </c>
      <c r="P26" s="29">
        <f t="shared" si="0"/>
        <v>106.91149999999999</v>
      </c>
      <c r="Q26" s="8"/>
      <c r="R26" s="8"/>
      <c r="S26" s="55"/>
      <c r="T26" s="3"/>
      <c r="U26" s="3"/>
      <c r="V26" s="29">
        <f t="shared" si="1"/>
        <v>0</v>
      </c>
      <c r="W26" s="3">
        <f t="shared" si="2"/>
        <v>185</v>
      </c>
      <c r="X26" s="29">
        <f t="shared" si="3"/>
        <v>106.91149999999999</v>
      </c>
      <c r="Y26" s="8"/>
      <c r="Z26" s="14"/>
      <c r="AA26" s="3"/>
      <c r="AB26" s="3"/>
      <c r="AC26" s="3"/>
      <c r="AD26" s="29">
        <f t="shared" si="4"/>
        <v>0</v>
      </c>
      <c r="AE26" s="3">
        <f t="shared" si="5"/>
        <v>185</v>
      </c>
      <c r="AF26" s="29">
        <f t="shared" si="6"/>
        <v>106.91149999999999</v>
      </c>
      <c r="AG26" s="94"/>
    </row>
    <row r="27" spans="1:33" ht="12.75">
      <c r="A27" s="93">
        <v>12</v>
      </c>
      <c r="B27" s="3">
        <v>1</v>
      </c>
      <c r="C27" s="3">
        <v>100</v>
      </c>
      <c r="D27" s="3" t="s">
        <v>819</v>
      </c>
      <c r="E27" s="3" t="s">
        <v>131</v>
      </c>
      <c r="F27" s="3" t="s">
        <v>84</v>
      </c>
      <c r="G27" s="1">
        <v>20513</v>
      </c>
      <c r="H27" s="3" t="s">
        <v>47</v>
      </c>
      <c r="I27" s="2">
        <v>94.2</v>
      </c>
      <c r="J27" s="29" t="s">
        <v>820</v>
      </c>
      <c r="K27" s="8">
        <v>200</v>
      </c>
      <c r="L27" s="14">
        <v>212.5</v>
      </c>
      <c r="M27" s="14">
        <v>222.5</v>
      </c>
      <c r="N27" s="3"/>
      <c r="O27" s="3">
        <v>222.5</v>
      </c>
      <c r="P27" s="29">
        <f t="shared" si="0"/>
        <v>138.59525</v>
      </c>
      <c r="Q27" s="55"/>
      <c r="R27" s="3"/>
      <c r="S27" s="3"/>
      <c r="T27" s="3"/>
      <c r="U27" s="3"/>
      <c r="V27" s="29">
        <f t="shared" si="1"/>
        <v>0</v>
      </c>
      <c r="W27" s="3">
        <f t="shared" si="2"/>
        <v>222.5</v>
      </c>
      <c r="X27" s="29">
        <f t="shared" si="3"/>
        <v>138.59525</v>
      </c>
      <c r="Y27" s="8"/>
      <c r="Z27" s="14"/>
      <c r="AA27" s="3"/>
      <c r="AB27" s="3"/>
      <c r="AC27" s="3"/>
      <c r="AD27" s="29">
        <f t="shared" si="4"/>
        <v>0</v>
      </c>
      <c r="AE27" s="3">
        <f t="shared" si="5"/>
        <v>222.5</v>
      </c>
      <c r="AF27" s="29">
        <f t="shared" si="6"/>
        <v>138.59525</v>
      </c>
      <c r="AG27" s="94"/>
    </row>
    <row r="28" spans="1:33" ht="12.75">
      <c r="A28" s="93">
        <v>5</v>
      </c>
      <c r="B28" s="3">
        <v>2</v>
      </c>
      <c r="C28" s="3">
        <v>100</v>
      </c>
      <c r="D28" s="3" t="s">
        <v>821</v>
      </c>
      <c r="E28" s="3" t="s">
        <v>1047</v>
      </c>
      <c r="F28" s="3" t="s">
        <v>84</v>
      </c>
      <c r="G28" s="1">
        <v>23701</v>
      </c>
      <c r="H28" s="3" t="s">
        <v>47</v>
      </c>
      <c r="I28" s="2">
        <v>97.9</v>
      </c>
      <c r="J28" s="29" t="s">
        <v>822</v>
      </c>
      <c r="K28" s="8">
        <v>195</v>
      </c>
      <c r="L28" s="14">
        <v>205</v>
      </c>
      <c r="M28" s="14">
        <v>212.5</v>
      </c>
      <c r="N28" s="3"/>
      <c r="O28" s="3">
        <v>212.5</v>
      </c>
      <c r="P28" s="29">
        <f t="shared" si="0"/>
        <v>132.77</v>
      </c>
      <c r="Q28" s="8"/>
      <c r="R28" s="3"/>
      <c r="S28" s="8"/>
      <c r="T28" s="3"/>
      <c r="U28" s="3"/>
      <c r="V28" s="29">
        <f t="shared" si="1"/>
        <v>0</v>
      </c>
      <c r="W28" s="3">
        <f t="shared" si="2"/>
        <v>212.5</v>
      </c>
      <c r="X28" s="29">
        <f t="shared" si="3"/>
        <v>132.77</v>
      </c>
      <c r="Y28" s="8"/>
      <c r="Z28" s="14"/>
      <c r="AA28" s="3"/>
      <c r="AB28" s="3"/>
      <c r="AC28" s="3"/>
      <c r="AD28" s="29">
        <f t="shared" si="4"/>
        <v>0</v>
      </c>
      <c r="AE28" s="3">
        <f t="shared" si="5"/>
        <v>212.5</v>
      </c>
      <c r="AF28" s="29">
        <f t="shared" si="6"/>
        <v>132.77</v>
      </c>
      <c r="AG28" s="94"/>
    </row>
    <row r="29" spans="1:33" ht="12.75">
      <c r="A29" s="93">
        <v>12</v>
      </c>
      <c r="B29" s="3">
        <v>1</v>
      </c>
      <c r="C29" s="3">
        <v>100</v>
      </c>
      <c r="D29" s="3" t="s">
        <v>823</v>
      </c>
      <c r="E29" s="3" t="s">
        <v>131</v>
      </c>
      <c r="F29" s="3" t="s">
        <v>84</v>
      </c>
      <c r="G29" s="1">
        <v>17492</v>
      </c>
      <c r="H29" s="3" t="s">
        <v>275</v>
      </c>
      <c r="I29" s="2">
        <v>93.6</v>
      </c>
      <c r="J29" s="29" t="s">
        <v>824</v>
      </c>
      <c r="K29" s="14">
        <v>150</v>
      </c>
      <c r="L29" s="14">
        <v>0</v>
      </c>
      <c r="M29" s="14">
        <v>0</v>
      </c>
      <c r="N29" s="3"/>
      <c r="O29" s="3">
        <v>150</v>
      </c>
      <c r="P29" s="29">
        <f t="shared" si="0"/>
        <v>164.82</v>
      </c>
      <c r="Q29" s="14"/>
      <c r="R29" s="3"/>
      <c r="S29" s="3"/>
      <c r="T29" s="3"/>
      <c r="U29" s="3"/>
      <c r="V29" s="29">
        <f t="shared" si="1"/>
        <v>0</v>
      </c>
      <c r="W29" s="3">
        <f t="shared" si="2"/>
        <v>150</v>
      </c>
      <c r="X29" s="29">
        <f t="shared" si="3"/>
        <v>164.82</v>
      </c>
      <c r="Y29" s="3"/>
      <c r="Z29" s="14"/>
      <c r="AA29" s="3"/>
      <c r="AB29" s="3"/>
      <c r="AC29" s="3"/>
      <c r="AD29" s="29">
        <f t="shared" si="4"/>
        <v>0</v>
      </c>
      <c r="AE29" s="3">
        <f t="shared" si="5"/>
        <v>150</v>
      </c>
      <c r="AF29" s="29">
        <f t="shared" si="6"/>
        <v>164.82</v>
      </c>
      <c r="AG29" s="94" t="s">
        <v>222</v>
      </c>
    </row>
    <row r="30" spans="1:33" ht="12.75">
      <c r="A30" s="93">
        <v>12</v>
      </c>
      <c r="B30" s="3">
        <v>1</v>
      </c>
      <c r="C30" s="3">
        <v>100</v>
      </c>
      <c r="D30" s="3" t="s">
        <v>825</v>
      </c>
      <c r="E30" s="3" t="s">
        <v>64</v>
      </c>
      <c r="F30" s="3" t="s">
        <v>84</v>
      </c>
      <c r="G30" s="1">
        <v>15141</v>
      </c>
      <c r="H30" s="3" t="s">
        <v>75</v>
      </c>
      <c r="I30" s="2">
        <v>93.9</v>
      </c>
      <c r="J30" s="29" t="s">
        <v>826</v>
      </c>
      <c r="K30" s="14">
        <v>170</v>
      </c>
      <c r="L30" s="14">
        <v>190</v>
      </c>
      <c r="M30" s="55">
        <v>205</v>
      </c>
      <c r="N30" s="3"/>
      <c r="O30" s="3">
        <v>190</v>
      </c>
      <c r="P30" s="29">
        <f t="shared" si="0"/>
        <v>225.378</v>
      </c>
      <c r="Q30" s="14"/>
      <c r="R30" s="55"/>
      <c r="S30" s="55"/>
      <c r="T30" s="3"/>
      <c r="U30" s="3"/>
      <c r="V30" s="29">
        <f t="shared" si="1"/>
        <v>0</v>
      </c>
      <c r="W30" s="3">
        <f t="shared" si="2"/>
        <v>190</v>
      </c>
      <c r="X30" s="29">
        <f t="shared" si="3"/>
        <v>225.378</v>
      </c>
      <c r="Y30" s="3"/>
      <c r="Z30" s="14"/>
      <c r="AA30" s="3"/>
      <c r="AB30" s="3"/>
      <c r="AC30" s="3"/>
      <c r="AD30" s="29">
        <f t="shared" si="4"/>
        <v>0</v>
      </c>
      <c r="AE30" s="3">
        <f t="shared" si="5"/>
        <v>190</v>
      </c>
      <c r="AF30" s="29">
        <f t="shared" si="6"/>
        <v>225.378</v>
      </c>
      <c r="AG30" s="94" t="s">
        <v>221</v>
      </c>
    </row>
    <row r="31" spans="1:76" s="20" customFormat="1" ht="12.75">
      <c r="A31" s="93">
        <v>12</v>
      </c>
      <c r="B31" s="3">
        <v>1</v>
      </c>
      <c r="C31" s="3">
        <v>100</v>
      </c>
      <c r="D31" s="3" t="s">
        <v>1054</v>
      </c>
      <c r="E31" s="3" t="s">
        <v>334</v>
      </c>
      <c r="F31" s="177" t="s">
        <v>334</v>
      </c>
      <c r="G31" s="1">
        <v>32259</v>
      </c>
      <c r="H31" s="3" t="s">
        <v>20</v>
      </c>
      <c r="I31" s="2">
        <v>100</v>
      </c>
      <c r="J31" s="29" t="s">
        <v>827</v>
      </c>
      <c r="K31" s="15">
        <v>230</v>
      </c>
      <c r="L31" s="3">
        <v>240</v>
      </c>
      <c r="M31" s="55">
        <v>245</v>
      </c>
      <c r="N31" s="3"/>
      <c r="O31" s="3">
        <v>240</v>
      </c>
      <c r="P31" s="29">
        <f t="shared" si="0"/>
        <v>132.96</v>
      </c>
      <c r="Q31" s="3"/>
      <c r="R31" s="55"/>
      <c r="S31" s="3"/>
      <c r="T31" s="3"/>
      <c r="U31" s="3"/>
      <c r="V31" s="29">
        <f t="shared" si="1"/>
        <v>0</v>
      </c>
      <c r="W31" s="3">
        <f t="shared" si="2"/>
        <v>240</v>
      </c>
      <c r="X31" s="29">
        <f t="shared" si="3"/>
        <v>132.96</v>
      </c>
      <c r="Y31" s="53"/>
      <c r="Z31" s="14"/>
      <c r="AA31" s="3"/>
      <c r="AB31" s="3"/>
      <c r="AC31" s="3"/>
      <c r="AD31" s="29">
        <f t="shared" si="4"/>
        <v>0</v>
      </c>
      <c r="AE31" s="3">
        <f t="shared" si="5"/>
        <v>240</v>
      </c>
      <c r="AF31" s="29">
        <f t="shared" si="6"/>
        <v>132.96</v>
      </c>
      <c r="AG31" s="9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21"/>
    </row>
    <row r="32" spans="1:33" ht="12.75">
      <c r="A32" s="93">
        <v>5</v>
      </c>
      <c r="B32" s="3">
        <v>2</v>
      </c>
      <c r="C32" s="3">
        <v>100</v>
      </c>
      <c r="D32" s="3" t="s">
        <v>650</v>
      </c>
      <c r="E32" s="3" t="s">
        <v>89</v>
      </c>
      <c r="F32" s="3" t="s">
        <v>84</v>
      </c>
      <c r="G32" s="1">
        <v>28951</v>
      </c>
      <c r="H32" s="3" t="s">
        <v>20</v>
      </c>
      <c r="I32" s="2">
        <v>98.5</v>
      </c>
      <c r="J32" s="29" t="s">
        <v>828</v>
      </c>
      <c r="K32" s="55">
        <v>152.5</v>
      </c>
      <c r="L32" s="15">
        <v>152.5</v>
      </c>
      <c r="M32" s="55">
        <v>172.5</v>
      </c>
      <c r="N32" s="3"/>
      <c r="O32" s="3">
        <f>L32</f>
        <v>152.5</v>
      </c>
      <c r="P32" s="29">
        <f t="shared" si="0"/>
        <v>85.0645</v>
      </c>
      <c r="Q32" s="55"/>
      <c r="R32" s="8"/>
      <c r="S32" s="55"/>
      <c r="T32" s="3"/>
      <c r="U32" s="3"/>
      <c r="V32" s="29">
        <f t="shared" si="1"/>
        <v>0</v>
      </c>
      <c r="W32" s="3">
        <f t="shared" si="2"/>
        <v>152.5</v>
      </c>
      <c r="X32" s="29">
        <f t="shared" si="3"/>
        <v>85.0645</v>
      </c>
      <c r="Y32" s="8"/>
      <c r="Z32" s="53"/>
      <c r="AA32" s="53"/>
      <c r="AB32" s="3"/>
      <c r="AC32" s="3"/>
      <c r="AD32" s="29">
        <f t="shared" si="4"/>
        <v>0</v>
      </c>
      <c r="AE32" s="3">
        <f t="shared" si="5"/>
        <v>152.5</v>
      </c>
      <c r="AF32" s="29">
        <f t="shared" si="6"/>
        <v>85.0645</v>
      </c>
      <c r="AG32" s="94"/>
    </row>
    <row r="33" spans="1:33" ht="14.25" customHeight="1">
      <c r="A33" s="93">
        <v>12</v>
      </c>
      <c r="B33" s="3">
        <v>1</v>
      </c>
      <c r="C33" s="3">
        <v>110</v>
      </c>
      <c r="D33" s="3" t="s">
        <v>829</v>
      </c>
      <c r="E33" s="3" t="s">
        <v>104</v>
      </c>
      <c r="F33" s="3" t="s">
        <v>84</v>
      </c>
      <c r="G33" s="1">
        <v>24004</v>
      </c>
      <c r="H33" s="3" t="s">
        <v>47</v>
      </c>
      <c r="I33" s="2" t="s">
        <v>830</v>
      </c>
      <c r="J33" s="29" t="s">
        <v>831</v>
      </c>
      <c r="K33" s="8">
        <v>200</v>
      </c>
      <c r="L33" s="15">
        <v>202.5</v>
      </c>
      <c r="M33" s="14">
        <v>215</v>
      </c>
      <c r="N33" s="3"/>
      <c r="O33" s="3">
        <f>M33</f>
        <v>215</v>
      </c>
      <c r="P33" s="29">
        <f t="shared" si="0"/>
        <v>128.9785</v>
      </c>
      <c r="Q33" s="8"/>
      <c r="R33" s="8"/>
      <c r="S33" s="8"/>
      <c r="T33" s="3"/>
      <c r="U33" s="3"/>
      <c r="V33" s="29">
        <f t="shared" si="1"/>
        <v>0</v>
      </c>
      <c r="W33" s="3">
        <f t="shared" si="2"/>
        <v>215</v>
      </c>
      <c r="X33" s="29">
        <f t="shared" si="3"/>
        <v>128.9785</v>
      </c>
      <c r="Y33" s="8"/>
      <c r="Z33" s="14"/>
      <c r="AA33" s="3"/>
      <c r="AB33" s="3"/>
      <c r="AC33" s="3"/>
      <c r="AD33" s="29">
        <f t="shared" si="4"/>
        <v>0</v>
      </c>
      <c r="AE33" s="3">
        <f t="shared" si="5"/>
        <v>215</v>
      </c>
      <c r="AF33" s="29">
        <f t="shared" si="6"/>
        <v>128.9785</v>
      </c>
      <c r="AG33" s="94"/>
    </row>
    <row r="34" spans="1:33" ht="15.75" customHeight="1">
      <c r="A34" s="93">
        <v>12</v>
      </c>
      <c r="B34" s="3">
        <v>1</v>
      </c>
      <c r="C34" s="3">
        <v>110</v>
      </c>
      <c r="D34" s="3" t="s">
        <v>832</v>
      </c>
      <c r="E34" s="3" t="s">
        <v>104</v>
      </c>
      <c r="F34" s="3" t="s">
        <v>84</v>
      </c>
      <c r="G34" s="1">
        <v>22995</v>
      </c>
      <c r="H34" s="3" t="s">
        <v>23</v>
      </c>
      <c r="I34" s="2" t="s">
        <v>833</v>
      </c>
      <c r="J34" s="29" t="s">
        <v>834</v>
      </c>
      <c r="K34" s="177">
        <v>170</v>
      </c>
      <c r="L34" s="55">
        <v>190</v>
      </c>
      <c r="M34" s="55">
        <v>0</v>
      </c>
      <c r="N34" s="3"/>
      <c r="O34" s="28">
        <f>K34</f>
        <v>170</v>
      </c>
      <c r="P34" s="29">
        <f t="shared" si="0"/>
        <v>115.702</v>
      </c>
      <c r="Q34" s="3"/>
      <c r="R34" s="3"/>
      <c r="S34" s="3"/>
      <c r="T34" s="3"/>
      <c r="U34" s="28"/>
      <c r="V34" s="29">
        <f t="shared" si="1"/>
        <v>0</v>
      </c>
      <c r="W34" s="3">
        <f t="shared" si="2"/>
        <v>170</v>
      </c>
      <c r="X34" s="29">
        <f t="shared" si="3"/>
        <v>115.702</v>
      </c>
      <c r="Y34" s="3"/>
      <c r="Z34" s="14"/>
      <c r="AA34" s="3"/>
      <c r="AB34" s="3"/>
      <c r="AC34" s="28"/>
      <c r="AD34" s="29">
        <f t="shared" si="4"/>
        <v>0</v>
      </c>
      <c r="AE34" s="3">
        <f t="shared" si="5"/>
        <v>170</v>
      </c>
      <c r="AF34" s="29">
        <f t="shared" si="6"/>
        <v>115.702</v>
      </c>
      <c r="AG34" s="94"/>
    </row>
    <row r="35" spans="1:33" ht="12.75" customHeight="1">
      <c r="A35" s="93">
        <v>12</v>
      </c>
      <c r="B35" s="3">
        <v>1</v>
      </c>
      <c r="C35" s="3">
        <v>110</v>
      </c>
      <c r="D35" s="3" t="s">
        <v>835</v>
      </c>
      <c r="E35" s="3" t="s">
        <v>88</v>
      </c>
      <c r="F35" s="3" t="s">
        <v>84</v>
      </c>
      <c r="G35" s="1">
        <v>30186</v>
      </c>
      <c r="H35" s="3" t="s">
        <v>20</v>
      </c>
      <c r="I35" s="2" t="s">
        <v>836</v>
      </c>
      <c r="J35" s="29" t="s">
        <v>837</v>
      </c>
      <c r="K35" s="8">
        <v>245</v>
      </c>
      <c r="L35" s="55">
        <v>250</v>
      </c>
      <c r="M35" s="14">
        <v>250</v>
      </c>
      <c r="N35" s="3"/>
      <c r="O35" s="3">
        <f>M35</f>
        <v>250</v>
      </c>
      <c r="P35" s="29">
        <f t="shared" si="0"/>
        <v>134.3</v>
      </c>
      <c r="Q35" s="8"/>
      <c r="R35" s="8"/>
      <c r="S35" s="154"/>
      <c r="T35" s="3"/>
      <c r="U35" s="3"/>
      <c r="V35" s="29">
        <f t="shared" si="1"/>
        <v>0</v>
      </c>
      <c r="W35" s="3">
        <f t="shared" si="2"/>
        <v>250</v>
      </c>
      <c r="X35" s="29">
        <f t="shared" si="3"/>
        <v>134.3</v>
      </c>
      <c r="Y35" s="8"/>
      <c r="Z35" s="14"/>
      <c r="AA35" s="3"/>
      <c r="AB35" s="157"/>
      <c r="AC35" s="3"/>
      <c r="AD35" s="29">
        <f t="shared" si="4"/>
        <v>0</v>
      </c>
      <c r="AE35" s="3">
        <f t="shared" si="5"/>
        <v>250</v>
      </c>
      <c r="AF35" s="29">
        <f t="shared" si="6"/>
        <v>134.3</v>
      </c>
      <c r="AG35" s="94" t="s">
        <v>185</v>
      </c>
    </row>
    <row r="36" spans="1:33" ht="12.75">
      <c r="A36" s="109">
        <v>5</v>
      </c>
      <c r="B36" s="8">
        <v>2</v>
      </c>
      <c r="C36" s="8">
        <v>110</v>
      </c>
      <c r="D36" s="8" t="s">
        <v>682</v>
      </c>
      <c r="E36" s="8" t="s">
        <v>104</v>
      </c>
      <c r="F36" s="3" t="s">
        <v>84</v>
      </c>
      <c r="G36" s="49">
        <v>27297</v>
      </c>
      <c r="H36" s="3" t="s">
        <v>20</v>
      </c>
      <c r="I36" s="50">
        <v>107</v>
      </c>
      <c r="J36" s="51" t="s">
        <v>838</v>
      </c>
      <c r="K36" s="3">
        <v>185</v>
      </c>
      <c r="L36" s="14">
        <v>192.5</v>
      </c>
      <c r="M36" s="14">
        <v>200</v>
      </c>
      <c r="N36" s="3"/>
      <c r="O36" s="3">
        <f>M36</f>
        <v>200</v>
      </c>
      <c r="P36" s="29">
        <f t="shared" si="0"/>
        <v>108.1</v>
      </c>
      <c r="Q36" s="3"/>
      <c r="R36" s="8"/>
      <c r="S36" s="3"/>
      <c r="T36" s="3"/>
      <c r="U36" s="3"/>
      <c r="V36" s="29">
        <f t="shared" si="1"/>
        <v>0</v>
      </c>
      <c r="W36" s="3">
        <f t="shared" si="2"/>
        <v>200</v>
      </c>
      <c r="X36" s="29">
        <f t="shared" si="3"/>
        <v>108.1</v>
      </c>
      <c r="Y36" s="3"/>
      <c r="Z36" s="14"/>
      <c r="AA36" s="3"/>
      <c r="AB36" s="3"/>
      <c r="AC36" s="3"/>
      <c r="AD36" s="29">
        <f t="shared" si="4"/>
        <v>0</v>
      </c>
      <c r="AE36" s="3">
        <f t="shared" si="5"/>
        <v>200</v>
      </c>
      <c r="AF36" s="29">
        <f t="shared" si="6"/>
        <v>108.1</v>
      </c>
      <c r="AG36" s="94"/>
    </row>
    <row r="37" spans="1:33" ht="12.75">
      <c r="A37" s="109">
        <v>12</v>
      </c>
      <c r="B37" s="8">
        <v>1</v>
      </c>
      <c r="C37" s="3">
        <v>110</v>
      </c>
      <c r="D37" s="3" t="s">
        <v>685</v>
      </c>
      <c r="E37" s="8" t="s">
        <v>104</v>
      </c>
      <c r="F37" s="3" t="s">
        <v>84</v>
      </c>
      <c r="G37" s="1">
        <v>35821</v>
      </c>
      <c r="H37" s="8" t="s">
        <v>31</v>
      </c>
      <c r="I37" s="2" t="s">
        <v>839</v>
      </c>
      <c r="J37" s="29" t="s">
        <v>840</v>
      </c>
      <c r="K37" s="55">
        <v>90</v>
      </c>
      <c r="L37" s="14">
        <v>90</v>
      </c>
      <c r="M37" s="55">
        <v>0</v>
      </c>
      <c r="N37" s="3"/>
      <c r="O37" s="3">
        <f>L37</f>
        <v>90</v>
      </c>
      <c r="P37" s="29">
        <f t="shared" si="0"/>
        <v>48.924</v>
      </c>
      <c r="Q37" s="3"/>
      <c r="R37" s="8"/>
      <c r="S37" s="3"/>
      <c r="T37" s="3"/>
      <c r="U37" s="3"/>
      <c r="V37" s="29">
        <f t="shared" si="1"/>
        <v>0</v>
      </c>
      <c r="W37" s="3">
        <f t="shared" si="2"/>
        <v>90</v>
      </c>
      <c r="X37" s="29">
        <f t="shared" si="3"/>
        <v>48.924</v>
      </c>
      <c r="Y37" s="3"/>
      <c r="Z37" s="14"/>
      <c r="AA37" s="3"/>
      <c r="AB37" s="3"/>
      <c r="AC37" s="3"/>
      <c r="AD37" s="29">
        <f t="shared" si="4"/>
        <v>0</v>
      </c>
      <c r="AE37" s="3">
        <f t="shared" si="5"/>
        <v>90</v>
      </c>
      <c r="AF37" s="29">
        <f t="shared" si="6"/>
        <v>48.924</v>
      </c>
      <c r="AG37" s="94"/>
    </row>
    <row r="38" spans="1:33" ht="12.75" customHeight="1">
      <c r="A38" s="93">
        <v>12</v>
      </c>
      <c r="B38" s="3">
        <v>1</v>
      </c>
      <c r="C38" s="3">
        <v>125</v>
      </c>
      <c r="D38" s="3" t="s">
        <v>841</v>
      </c>
      <c r="E38" s="8" t="s">
        <v>104</v>
      </c>
      <c r="F38" s="3" t="s">
        <v>84</v>
      </c>
      <c r="G38" s="1">
        <v>25384</v>
      </c>
      <c r="H38" s="3" t="s">
        <v>29</v>
      </c>
      <c r="I38" s="2" t="s">
        <v>842</v>
      </c>
      <c r="J38" s="29" t="s">
        <v>843</v>
      </c>
      <c r="K38" s="14">
        <v>190</v>
      </c>
      <c r="L38" s="14">
        <v>200</v>
      </c>
      <c r="M38" s="14">
        <v>215</v>
      </c>
      <c r="N38" s="3"/>
      <c r="O38" s="3">
        <f>M38</f>
        <v>215</v>
      </c>
      <c r="P38" s="29">
        <f t="shared" si="0"/>
        <v>116.487</v>
      </c>
      <c r="Q38" s="14"/>
      <c r="R38" s="3"/>
      <c r="S38" s="3"/>
      <c r="T38" s="3"/>
      <c r="U38" s="3"/>
      <c r="V38" s="29">
        <f t="shared" si="1"/>
        <v>0</v>
      </c>
      <c r="W38" s="3">
        <f t="shared" si="2"/>
        <v>215</v>
      </c>
      <c r="X38" s="29">
        <f t="shared" si="3"/>
        <v>116.487</v>
      </c>
      <c r="Y38" s="3"/>
      <c r="Z38" s="14"/>
      <c r="AA38" s="3"/>
      <c r="AB38" s="3"/>
      <c r="AC38" s="3"/>
      <c r="AD38" s="29">
        <f t="shared" si="4"/>
        <v>0</v>
      </c>
      <c r="AE38" s="3">
        <f t="shared" si="5"/>
        <v>215</v>
      </c>
      <c r="AF38" s="29">
        <f t="shared" si="6"/>
        <v>116.487</v>
      </c>
      <c r="AG38" s="94"/>
    </row>
    <row r="39" spans="1:33" s="43" customFormat="1" ht="15.75">
      <c r="A39" s="95"/>
      <c r="B39" s="44"/>
      <c r="C39" s="44"/>
      <c r="D39" s="44" t="s">
        <v>211</v>
      </c>
      <c r="E39" s="46" t="s">
        <v>217</v>
      </c>
      <c r="F39" s="44"/>
      <c r="G39" s="72"/>
      <c r="H39" s="44"/>
      <c r="I39" s="73"/>
      <c r="J39" s="65"/>
      <c r="K39" s="45"/>
      <c r="L39" s="45"/>
      <c r="M39" s="45"/>
      <c r="N39" s="44"/>
      <c r="O39" s="44"/>
      <c r="P39" s="65"/>
      <c r="Q39" s="45"/>
      <c r="R39" s="44"/>
      <c r="S39" s="44"/>
      <c r="T39" s="44"/>
      <c r="U39" s="44"/>
      <c r="V39" s="65"/>
      <c r="W39" s="44"/>
      <c r="X39" s="65"/>
      <c r="Y39" s="44"/>
      <c r="Z39" s="45"/>
      <c r="AA39" s="44"/>
      <c r="AB39" s="44"/>
      <c r="AC39" s="44"/>
      <c r="AD39" s="65"/>
      <c r="AE39" s="44"/>
      <c r="AF39" s="65"/>
      <c r="AG39" s="96"/>
    </row>
    <row r="40" spans="1:76" s="3" customFormat="1" ht="12.75">
      <c r="A40" s="93">
        <v>12</v>
      </c>
      <c r="B40" s="3">
        <v>1</v>
      </c>
      <c r="C40" s="3">
        <v>44</v>
      </c>
      <c r="D40" s="3" t="s">
        <v>743</v>
      </c>
      <c r="E40" s="3" t="s">
        <v>371</v>
      </c>
      <c r="F40" s="3" t="s">
        <v>84</v>
      </c>
      <c r="G40" s="1">
        <v>35146</v>
      </c>
      <c r="H40" s="3" t="s">
        <v>20</v>
      </c>
      <c r="I40" s="2">
        <v>44</v>
      </c>
      <c r="J40" s="29" t="s">
        <v>744</v>
      </c>
      <c r="K40" s="8"/>
      <c r="L40" s="14"/>
      <c r="M40" s="15"/>
      <c r="P40" s="29">
        <f aca="true" t="shared" si="7" ref="P40:P48">O40*J40</f>
        <v>0</v>
      </c>
      <c r="Q40" s="8"/>
      <c r="R40" s="8"/>
      <c r="S40" s="8"/>
      <c r="V40" s="29">
        <f aca="true" t="shared" si="8" ref="V40:V48">U40*J40</f>
        <v>0</v>
      </c>
      <c r="W40" s="3">
        <f aca="true" t="shared" si="9" ref="W40:W48">U40+O40</f>
        <v>0</v>
      </c>
      <c r="X40" s="29">
        <f aca="true" t="shared" si="10" ref="X40:X48">W40*J40</f>
        <v>0</v>
      </c>
      <c r="Y40" s="8">
        <v>100</v>
      </c>
      <c r="Z40" s="14">
        <v>110</v>
      </c>
      <c r="AA40" s="3">
        <v>117.5</v>
      </c>
      <c r="AC40" s="3">
        <f>AA40</f>
        <v>117.5</v>
      </c>
      <c r="AD40" s="29">
        <f aca="true" t="shared" si="11" ref="AD40:AD48">AC40*J40</f>
        <v>136.96975</v>
      </c>
      <c r="AE40" s="3">
        <f aca="true" t="shared" si="12" ref="AE40:AE48">AC40+W40</f>
        <v>117.5</v>
      </c>
      <c r="AF40" s="29">
        <f aca="true" t="shared" si="13" ref="AF40:AF48">AE40*J40</f>
        <v>136.96975</v>
      </c>
      <c r="AG40" s="9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30"/>
    </row>
    <row r="41" spans="1:76" s="3" customFormat="1" ht="12.75">
      <c r="A41" s="93">
        <v>12</v>
      </c>
      <c r="B41" s="3">
        <v>1</v>
      </c>
      <c r="C41" s="3">
        <v>44</v>
      </c>
      <c r="D41" s="3" t="s">
        <v>743</v>
      </c>
      <c r="E41" s="3" t="s">
        <v>371</v>
      </c>
      <c r="F41" s="3" t="s">
        <v>84</v>
      </c>
      <c r="G41" s="1">
        <v>35146</v>
      </c>
      <c r="H41" s="3" t="s">
        <v>72</v>
      </c>
      <c r="I41" s="2">
        <v>44</v>
      </c>
      <c r="J41" s="29">
        <v>1.1965</v>
      </c>
      <c r="K41" s="8"/>
      <c r="L41" s="14"/>
      <c r="M41" s="15"/>
      <c r="P41" s="29">
        <f t="shared" si="7"/>
        <v>0</v>
      </c>
      <c r="Q41" s="8"/>
      <c r="R41" s="8"/>
      <c r="S41" s="8"/>
      <c r="V41" s="29">
        <f t="shared" si="8"/>
        <v>0</v>
      </c>
      <c r="W41" s="3">
        <f t="shared" si="9"/>
        <v>0</v>
      </c>
      <c r="X41" s="29">
        <f t="shared" si="10"/>
        <v>0</v>
      </c>
      <c r="Y41" s="8">
        <v>100</v>
      </c>
      <c r="Z41" s="14">
        <v>110</v>
      </c>
      <c r="AA41" s="3">
        <v>117.5</v>
      </c>
      <c r="AB41" s="3">
        <v>120</v>
      </c>
      <c r="AC41" s="3">
        <f>AA41</f>
        <v>117.5</v>
      </c>
      <c r="AD41" s="29">
        <f t="shared" si="11"/>
        <v>140.58874999999998</v>
      </c>
      <c r="AE41" s="3">
        <f t="shared" si="12"/>
        <v>117.5</v>
      </c>
      <c r="AF41" s="29">
        <f t="shared" si="13"/>
        <v>140.58874999999998</v>
      </c>
      <c r="AG41" s="9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30"/>
    </row>
    <row r="42" spans="1:76" s="20" customFormat="1" ht="12.75" customHeight="1">
      <c r="A42" s="93">
        <v>12</v>
      </c>
      <c r="B42" s="3">
        <v>1</v>
      </c>
      <c r="C42" s="3">
        <v>52</v>
      </c>
      <c r="D42" s="3" t="s">
        <v>745</v>
      </c>
      <c r="E42" s="3" t="s">
        <v>104</v>
      </c>
      <c r="F42" s="3" t="s">
        <v>84</v>
      </c>
      <c r="G42" s="1">
        <v>26257</v>
      </c>
      <c r="H42" s="3" t="s">
        <v>29</v>
      </c>
      <c r="I42" s="2" t="s">
        <v>746</v>
      </c>
      <c r="J42" s="29" t="s">
        <v>747</v>
      </c>
      <c r="K42" s="14"/>
      <c r="L42" s="14"/>
      <c r="M42" s="14"/>
      <c r="N42" s="3"/>
      <c r="O42" s="3"/>
      <c r="P42" s="29">
        <f t="shared" si="7"/>
        <v>0</v>
      </c>
      <c r="Q42" s="14"/>
      <c r="R42" s="3"/>
      <c r="S42" s="3"/>
      <c r="T42" s="3"/>
      <c r="U42" s="3"/>
      <c r="V42" s="29">
        <f t="shared" si="8"/>
        <v>0</v>
      </c>
      <c r="W42" s="3">
        <f t="shared" si="9"/>
        <v>0</v>
      </c>
      <c r="X42" s="29">
        <f t="shared" si="10"/>
        <v>0</v>
      </c>
      <c r="Y42" s="56">
        <v>70</v>
      </c>
      <c r="Z42" s="14">
        <v>70</v>
      </c>
      <c r="AA42" s="177">
        <v>75</v>
      </c>
      <c r="AB42" s="3"/>
      <c r="AC42" s="3">
        <f>AA42</f>
        <v>75</v>
      </c>
      <c r="AD42" s="29">
        <f t="shared" si="11"/>
        <v>74.865</v>
      </c>
      <c r="AE42" s="3">
        <f t="shared" si="12"/>
        <v>75</v>
      </c>
      <c r="AF42" s="29">
        <f t="shared" si="13"/>
        <v>74.865</v>
      </c>
      <c r="AG42" s="9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21"/>
    </row>
    <row r="43" spans="1:33" ht="12.75">
      <c r="A43" s="93">
        <v>12</v>
      </c>
      <c r="B43" s="3">
        <v>1</v>
      </c>
      <c r="C43" s="3">
        <v>52</v>
      </c>
      <c r="D43" s="3" t="s">
        <v>748</v>
      </c>
      <c r="E43" s="3" t="s">
        <v>108</v>
      </c>
      <c r="F43" s="3" t="s">
        <v>84</v>
      </c>
      <c r="G43" s="1">
        <v>30928</v>
      </c>
      <c r="H43" s="3" t="s">
        <v>20</v>
      </c>
      <c r="I43" s="2">
        <v>51</v>
      </c>
      <c r="J43" s="29" t="s">
        <v>749</v>
      </c>
      <c r="K43" s="3"/>
      <c r="L43" s="8"/>
      <c r="M43" s="3"/>
      <c r="N43" s="3"/>
      <c r="O43" s="3"/>
      <c r="P43" s="29">
        <f t="shared" si="7"/>
        <v>0</v>
      </c>
      <c r="Q43" s="3"/>
      <c r="R43" s="3"/>
      <c r="S43" s="3"/>
      <c r="T43" s="3"/>
      <c r="U43" s="3"/>
      <c r="V43" s="29">
        <f t="shared" si="8"/>
        <v>0</v>
      </c>
      <c r="W43" s="3">
        <f t="shared" si="9"/>
        <v>0</v>
      </c>
      <c r="X43" s="29">
        <f t="shared" si="10"/>
        <v>0</v>
      </c>
      <c r="Y43" s="3">
        <v>70</v>
      </c>
      <c r="Z43" s="3">
        <v>80</v>
      </c>
      <c r="AA43" s="3">
        <v>90</v>
      </c>
      <c r="AB43" s="3"/>
      <c r="AC43" s="3">
        <f>AA43</f>
        <v>90</v>
      </c>
      <c r="AD43" s="29">
        <f t="shared" si="11"/>
        <v>88.848</v>
      </c>
      <c r="AE43" s="3">
        <f t="shared" si="12"/>
        <v>90</v>
      </c>
      <c r="AF43" s="29">
        <f t="shared" si="13"/>
        <v>88.848</v>
      </c>
      <c r="AG43" s="94"/>
    </row>
    <row r="44" spans="1:76" s="3" customFormat="1" ht="12.75">
      <c r="A44" s="93">
        <v>12</v>
      </c>
      <c r="B44" s="3">
        <v>1</v>
      </c>
      <c r="C44" s="3">
        <v>56</v>
      </c>
      <c r="D44" s="3" t="s">
        <v>750</v>
      </c>
      <c r="E44" s="3" t="s">
        <v>85</v>
      </c>
      <c r="F44" s="3" t="s">
        <v>84</v>
      </c>
      <c r="G44" s="1">
        <v>32678</v>
      </c>
      <c r="H44" s="3" t="s">
        <v>20</v>
      </c>
      <c r="I44" s="2" t="s">
        <v>751</v>
      </c>
      <c r="J44" s="29">
        <v>0.911</v>
      </c>
      <c r="L44" s="14"/>
      <c r="M44" s="14"/>
      <c r="O44" s="28"/>
      <c r="P44" s="29">
        <f t="shared" si="7"/>
        <v>0</v>
      </c>
      <c r="U44" s="28"/>
      <c r="V44" s="29">
        <f t="shared" si="8"/>
        <v>0</v>
      </c>
      <c r="W44" s="3">
        <f t="shared" si="9"/>
        <v>0</v>
      </c>
      <c r="X44" s="29">
        <f t="shared" si="10"/>
        <v>0</v>
      </c>
      <c r="Y44" s="3">
        <v>135</v>
      </c>
      <c r="Z44" s="14">
        <v>145</v>
      </c>
      <c r="AA44" s="3">
        <v>150.5</v>
      </c>
      <c r="AB44" s="56">
        <v>152.5</v>
      </c>
      <c r="AC44" s="28">
        <f>AA44</f>
        <v>150.5</v>
      </c>
      <c r="AD44" s="29">
        <f t="shared" si="11"/>
        <v>137.1055</v>
      </c>
      <c r="AE44" s="3">
        <f t="shared" si="12"/>
        <v>150.5</v>
      </c>
      <c r="AF44" s="29">
        <f t="shared" si="13"/>
        <v>137.1055</v>
      </c>
      <c r="AG44" s="9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30"/>
    </row>
    <row r="45" spans="1:76" s="3" customFormat="1" ht="12.75">
      <c r="A45" s="93">
        <v>5</v>
      </c>
      <c r="B45" s="3">
        <v>2</v>
      </c>
      <c r="C45" s="3">
        <v>56</v>
      </c>
      <c r="D45" s="3" t="s">
        <v>752</v>
      </c>
      <c r="E45" s="3" t="s">
        <v>1045</v>
      </c>
      <c r="F45" s="3" t="s">
        <v>84</v>
      </c>
      <c r="G45" s="1">
        <v>30726</v>
      </c>
      <c r="H45" s="3" t="s">
        <v>20</v>
      </c>
      <c r="I45" s="2">
        <v>53.8</v>
      </c>
      <c r="J45" s="29" t="s">
        <v>753</v>
      </c>
      <c r="K45" s="8"/>
      <c r="L45" s="14"/>
      <c r="M45" s="14"/>
      <c r="P45" s="29">
        <f t="shared" si="7"/>
        <v>0</v>
      </c>
      <c r="Q45" s="8"/>
      <c r="V45" s="29">
        <f t="shared" si="8"/>
        <v>0</v>
      </c>
      <c r="W45" s="3">
        <f t="shared" si="9"/>
        <v>0</v>
      </c>
      <c r="X45" s="29">
        <f t="shared" si="10"/>
        <v>0</v>
      </c>
      <c r="Y45" s="8">
        <v>135</v>
      </c>
      <c r="Z45" s="14">
        <v>143</v>
      </c>
      <c r="AA45" s="56">
        <v>150</v>
      </c>
      <c r="AC45" s="3">
        <f>Z45</f>
        <v>143</v>
      </c>
      <c r="AD45" s="29">
        <f t="shared" si="11"/>
        <v>134.277</v>
      </c>
      <c r="AE45" s="3">
        <f t="shared" si="12"/>
        <v>143</v>
      </c>
      <c r="AF45" s="29">
        <f t="shared" si="13"/>
        <v>134.277</v>
      </c>
      <c r="AG45" s="9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30"/>
    </row>
    <row r="46" spans="1:33" ht="12.75">
      <c r="A46" s="93">
        <v>12</v>
      </c>
      <c r="B46" s="3">
        <v>1</v>
      </c>
      <c r="C46" s="3">
        <v>60</v>
      </c>
      <c r="D46" s="3" t="s">
        <v>739</v>
      </c>
      <c r="E46" s="3" t="s">
        <v>95</v>
      </c>
      <c r="F46" s="3" t="s">
        <v>84</v>
      </c>
      <c r="G46" s="1">
        <v>26133</v>
      </c>
      <c r="H46" s="3" t="s">
        <v>29</v>
      </c>
      <c r="I46" s="2">
        <v>58.7</v>
      </c>
      <c r="J46" s="29" t="s">
        <v>740</v>
      </c>
      <c r="K46" s="14"/>
      <c r="L46" s="15"/>
      <c r="M46" s="53"/>
      <c r="N46" s="3"/>
      <c r="O46" s="3"/>
      <c r="P46" s="29">
        <f t="shared" si="7"/>
        <v>0</v>
      </c>
      <c r="Q46" s="8"/>
      <c r="R46" s="53"/>
      <c r="S46" s="53"/>
      <c r="T46" s="3"/>
      <c r="U46" s="3"/>
      <c r="V46" s="29">
        <f t="shared" si="8"/>
        <v>0</v>
      </c>
      <c r="W46" s="3">
        <f t="shared" si="9"/>
        <v>0</v>
      </c>
      <c r="X46" s="29">
        <f t="shared" si="10"/>
        <v>0</v>
      </c>
      <c r="Y46" s="8">
        <v>110</v>
      </c>
      <c r="Z46" s="53">
        <v>117.5</v>
      </c>
      <c r="AA46" s="3">
        <v>122.5</v>
      </c>
      <c r="AB46" s="3"/>
      <c r="AC46" s="3">
        <v>122.5</v>
      </c>
      <c r="AD46" s="29">
        <f t="shared" si="11"/>
        <v>108.62075</v>
      </c>
      <c r="AE46" s="3">
        <f t="shared" si="12"/>
        <v>122.5</v>
      </c>
      <c r="AF46" s="29">
        <f t="shared" si="13"/>
        <v>108.62075</v>
      </c>
      <c r="AG46" s="94"/>
    </row>
    <row r="47" spans="1:33" ht="12.75">
      <c r="A47" s="93">
        <v>12</v>
      </c>
      <c r="B47" s="3">
        <v>1</v>
      </c>
      <c r="C47" s="3">
        <v>60</v>
      </c>
      <c r="D47" s="3" t="s">
        <v>739</v>
      </c>
      <c r="E47" s="3" t="s">
        <v>95</v>
      </c>
      <c r="F47" s="3" t="s">
        <v>84</v>
      </c>
      <c r="G47" s="1">
        <v>26133</v>
      </c>
      <c r="H47" s="3" t="s">
        <v>20</v>
      </c>
      <c r="I47" s="2">
        <v>58.7</v>
      </c>
      <c r="J47" s="29" t="s">
        <v>740</v>
      </c>
      <c r="K47" s="14"/>
      <c r="L47" s="15"/>
      <c r="M47" s="53"/>
      <c r="N47" s="3"/>
      <c r="O47" s="3"/>
      <c r="P47" s="29">
        <f t="shared" si="7"/>
        <v>0</v>
      </c>
      <c r="Q47" s="8"/>
      <c r="R47" s="53"/>
      <c r="S47" s="53"/>
      <c r="T47" s="3"/>
      <c r="U47" s="3"/>
      <c r="V47" s="29">
        <f t="shared" si="8"/>
        <v>0</v>
      </c>
      <c r="W47" s="3">
        <f t="shared" si="9"/>
        <v>0</v>
      </c>
      <c r="X47" s="29">
        <f t="shared" si="10"/>
        <v>0</v>
      </c>
      <c r="Y47" s="8">
        <v>110</v>
      </c>
      <c r="Z47" s="53">
        <v>117.5</v>
      </c>
      <c r="AA47" s="3">
        <v>122.5</v>
      </c>
      <c r="AB47" s="3"/>
      <c r="AC47" s="3">
        <v>122.5</v>
      </c>
      <c r="AD47" s="29">
        <f t="shared" si="11"/>
        <v>108.62075</v>
      </c>
      <c r="AE47" s="3">
        <f t="shared" si="12"/>
        <v>122.5</v>
      </c>
      <c r="AF47" s="29">
        <f t="shared" si="13"/>
        <v>108.62075</v>
      </c>
      <c r="AG47" s="94"/>
    </row>
    <row r="48" spans="1:33" ht="12.75">
      <c r="A48" s="93">
        <v>12</v>
      </c>
      <c r="B48" s="3">
        <v>1</v>
      </c>
      <c r="C48" s="3" t="s">
        <v>741</v>
      </c>
      <c r="D48" s="3" t="s">
        <v>409</v>
      </c>
      <c r="E48" s="3" t="s">
        <v>104</v>
      </c>
      <c r="F48" s="3" t="s">
        <v>84</v>
      </c>
      <c r="G48" s="1">
        <v>35740</v>
      </c>
      <c r="H48" s="3" t="s">
        <v>31</v>
      </c>
      <c r="I48" s="2">
        <v>66.3</v>
      </c>
      <c r="J48" s="29" t="s">
        <v>742</v>
      </c>
      <c r="K48" s="3"/>
      <c r="L48" s="14"/>
      <c r="M48" s="14"/>
      <c r="N48" s="3"/>
      <c r="O48" s="28"/>
      <c r="P48" s="29">
        <f t="shared" si="7"/>
        <v>0</v>
      </c>
      <c r="Q48" s="3"/>
      <c r="R48" s="3"/>
      <c r="S48" s="3"/>
      <c r="T48" s="3"/>
      <c r="U48" s="28"/>
      <c r="V48" s="29">
        <f t="shared" si="8"/>
        <v>0</v>
      </c>
      <c r="W48" s="3">
        <f t="shared" si="9"/>
        <v>0</v>
      </c>
      <c r="X48" s="29">
        <f t="shared" si="10"/>
        <v>0</v>
      </c>
      <c r="Y48" s="3">
        <v>60</v>
      </c>
      <c r="Z48" s="14">
        <v>70</v>
      </c>
      <c r="AA48" s="3">
        <v>80</v>
      </c>
      <c r="AB48" s="3"/>
      <c r="AC48" s="28">
        <v>80</v>
      </c>
      <c r="AD48" s="29">
        <f t="shared" si="11"/>
        <v>59.016000000000005</v>
      </c>
      <c r="AE48" s="3">
        <f t="shared" si="12"/>
        <v>80</v>
      </c>
      <c r="AF48" s="29">
        <f t="shared" si="13"/>
        <v>59.016000000000005</v>
      </c>
      <c r="AG48" s="94"/>
    </row>
    <row r="49" spans="1:33" s="43" customFormat="1" ht="15.75">
      <c r="A49" s="95"/>
      <c r="B49" s="44"/>
      <c r="C49" s="44"/>
      <c r="D49" s="44"/>
      <c r="E49" s="44" t="s">
        <v>218</v>
      </c>
      <c r="F49" s="44"/>
      <c r="G49" s="72"/>
      <c r="H49" s="44"/>
      <c r="I49" s="73"/>
      <c r="J49" s="65"/>
      <c r="K49" s="44"/>
      <c r="L49" s="45"/>
      <c r="M49" s="45"/>
      <c r="N49" s="44"/>
      <c r="O49" s="44"/>
      <c r="P49" s="65"/>
      <c r="Q49" s="44"/>
      <c r="R49" s="44"/>
      <c r="S49" s="44"/>
      <c r="T49" s="44"/>
      <c r="U49" s="44"/>
      <c r="V49" s="65"/>
      <c r="W49" s="44"/>
      <c r="X49" s="65"/>
      <c r="Y49" s="44"/>
      <c r="Z49" s="45"/>
      <c r="AA49" s="44"/>
      <c r="AB49" s="44"/>
      <c r="AC49" s="44"/>
      <c r="AD49" s="65"/>
      <c r="AE49" s="44"/>
      <c r="AF49" s="65"/>
      <c r="AG49" s="96"/>
    </row>
    <row r="50" spans="1:33" ht="12.75">
      <c r="A50" s="93">
        <v>12</v>
      </c>
      <c r="B50" s="3">
        <v>1</v>
      </c>
      <c r="C50" s="3">
        <v>52</v>
      </c>
      <c r="D50" s="3" t="s">
        <v>776</v>
      </c>
      <c r="E50" s="3" t="s">
        <v>451</v>
      </c>
      <c r="F50" s="3" t="s">
        <v>84</v>
      </c>
      <c r="G50" s="1">
        <v>36575</v>
      </c>
      <c r="H50" s="3" t="s">
        <v>31</v>
      </c>
      <c r="I50" s="2" t="s">
        <v>777</v>
      </c>
      <c r="J50" s="29" t="s">
        <v>778</v>
      </c>
      <c r="K50" s="3"/>
      <c r="L50" s="14"/>
      <c r="M50" s="14"/>
      <c r="N50" s="3"/>
      <c r="O50" s="28"/>
      <c r="P50" s="29">
        <f aca="true" t="shared" si="14" ref="P50:P93">O50*J50</f>
        <v>0</v>
      </c>
      <c r="Q50" s="3"/>
      <c r="R50" s="3"/>
      <c r="S50" s="3"/>
      <c r="T50" s="3"/>
      <c r="U50" s="28"/>
      <c r="V50" s="29">
        <f aca="true" t="shared" si="15" ref="V50:V93">U50*J50</f>
        <v>0</v>
      </c>
      <c r="W50" s="3">
        <f aca="true" t="shared" si="16" ref="W50:W93">U50+O50</f>
        <v>0</v>
      </c>
      <c r="X50" s="29">
        <f aca="true" t="shared" si="17" ref="X50:X93">W50*J50</f>
        <v>0</v>
      </c>
      <c r="Y50" s="3">
        <v>85</v>
      </c>
      <c r="Z50" s="14">
        <v>90</v>
      </c>
      <c r="AA50" s="157">
        <v>100</v>
      </c>
      <c r="AB50" s="3"/>
      <c r="AC50" s="28">
        <f>Z50</f>
        <v>90</v>
      </c>
      <c r="AD50" s="29">
        <f aca="true" t="shared" si="18" ref="AD50:AD93">AC50*J50</f>
        <v>122.769</v>
      </c>
      <c r="AE50" s="3">
        <f aca="true" t="shared" si="19" ref="AE50:AE93">AC50+W50</f>
        <v>90</v>
      </c>
      <c r="AF50" s="29">
        <f aca="true" t="shared" si="20" ref="AF50:AF93">AE50*J50</f>
        <v>122.769</v>
      </c>
      <c r="AG50" s="94"/>
    </row>
    <row r="51" spans="1:76" s="20" customFormat="1" ht="12.75" customHeight="1">
      <c r="A51" s="93">
        <v>12</v>
      </c>
      <c r="B51" s="3">
        <v>1</v>
      </c>
      <c r="C51" s="3">
        <v>56</v>
      </c>
      <c r="D51" s="3" t="s">
        <v>792</v>
      </c>
      <c r="E51" s="3" t="s">
        <v>451</v>
      </c>
      <c r="F51" s="3" t="s">
        <v>84</v>
      </c>
      <c r="G51" s="1" t="s">
        <v>793</v>
      </c>
      <c r="H51" s="3" t="s">
        <v>31</v>
      </c>
      <c r="I51" s="2">
        <v>56</v>
      </c>
      <c r="J51" s="29">
        <v>0.8748</v>
      </c>
      <c r="K51" s="8"/>
      <c r="L51" s="15"/>
      <c r="M51" s="14"/>
      <c r="N51" s="3"/>
      <c r="O51" s="3"/>
      <c r="P51" s="29">
        <f t="shared" si="14"/>
        <v>0</v>
      </c>
      <c r="Q51" s="8"/>
      <c r="R51" s="154"/>
      <c r="S51" s="154"/>
      <c r="T51" s="3"/>
      <c r="U51" s="3"/>
      <c r="V51" s="29">
        <f t="shared" si="15"/>
        <v>0</v>
      </c>
      <c r="W51" s="3">
        <f t="shared" si="16"/>
        <v>0</v>
      </c>
      <c r="X51" s="29">
        <f t="shared" si="17"/>
        <v>0</v>
      </c>
      <c r="Y51" s="8">
        <v>52.5</v>
      </c>
      <c r="Z51" s="14">
        <v>60</v>
      </c>
      <c r="AA51" s="3">
        <v>65</v>
      </c>
      <c r="AB51" s="3"/>
      <c r="AC51" s="3">
        <f>AA51</f>
        <v>65</v>
      </c>
      <c r="AD51" s="29">
        <f t="shared" si="18"/>
        <v>56.862</v>
      </c>
      <c r="AE51" s="3">
        <f t="shared" si="19"/>
        <v>65</v>
      </c>
      <c r="AF51" s="29">
        <f t="shared" si="20"/>
        <v>56.862</v>
      </c>
      <c r="AG51" s="9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21"/>
    </row>
    <row r="52" spans="1:33" ht="12.75">
      <c r="A52" s="93">
        <v>12</v>
      </c>
      <c r="B52" s="3">
        <v>1</v>
      </c>
      <c r="C52" s="3">
        <v>60</v>
      </c>
      <c r="D52" s="3" t="s">
        <v>794</v>
      </c>
      <c r="E52" s="3" t="s">
        <v>254</v>
      </c>
      <c r="F52" s="3" t="s">
        <v>84</v>
      </c>
      <c r="G52" s="1">
        <v>32836</v>
      </c>
      <c r="H52" s="3" t="s">
        <v>20</v>
      </c>
      <c r="I52" s="2" t="s">
        <v>795</v>
      </c>
      <c r="J52" s="29" t="s">
        <v>796</v>
      </c>
      <c r="K52" s="15"/>
      <c r="L52" s="14"/>
      <c r="M52" s="64"/>
      <c r="N52" s="3"/>
      <c r="O52" s="3"/>
      <c r="P52" s="29">
        <f t="shared" si="14"/>
        <v>0</v>
      </c>
      <c r="Q52" s="15"/>
      <c r="R52" s="3"/>
      <c r="S52" s="62"/>
      <c r="T52" s="3"/>
      <c r="U52" s="3"/>
      <c r="V52" s="29">
        <f t="shared" si="15"/>
        <v>0</v>
      </c>
      <c r="W52" s="3">
        <f t="shared" si="16"/>
        <v>0</v>
      </c>
      <c r="X52" s="29">
        <f t="shared" si="17"/>
        <v>0</v>
      </c>
      <c r="Y52" s="3">
        <v>150</v>
      </c>
      <c r="Z52" s="14">
        <v>155</v>
      </c>
      <c r="AA52" s="3">
        <v>160</v>
      </c>
      <c r="AB52" s="56">
        <v>175</v>
      </c>
      <c r="AC52" s="3">
        <f>AA52</f>
        <v>160</v>
      </c>
      <c r="AD52" s="29">
        <f t="shared" si="18"/>
        <v>134.256</v>
      </c>
      <c r="AE52" s="3">
        <f t="shared" si="19"/>
        <v>160</v>
      </c>
      <c r="AF52" s="29">
        <f t="shared" si="20"/>
        <v>134.256</v>
      </c>
      <c r="AG52" s="94"/>
    </row>
    <row r="53" spans="1:33" ht="12.75">
      <c r="A53" s="93">
        <v>12</v>
      </c>
      <c r="B53" s="3">
        <v>1</v>
      </c>
      <c r="C53" s="3">
        <v>60</v>
      </c>
      <c r="D53" s="3" t="s">
        <v>847</v>
      </c>
      <c r="E53" s="3" t="s">
        <v>451</v>
      </c>
      <c r="F53" s="3" t="s">
        <v>84</v>
      </c>
      <c r="G53" s="1">
        <v>36480</v>
      </c>
      <c r="H53" s="3" t="s">
        <v>31</v>
      </c>
      <c r="I53" s="2" t="s">
        <v>848</v>
      </c>
      <c r="J53" s="29" t="s">
        <v>849</v>
      </c>
      <c r="K53" s="3"/>
      <c r="L53" s="14"/>
      <c r="M53" s="14"/>
      <c r="N53" s="3"/>
      <c r="O53" s="28"/>
      <c r="P53" s="29">
        <f t="shared" si="14"/>
        <v>0</v>
      </c>
      <c r="Q53" s="3"/>
      <c r="R53" s="3"/>
      <c r="S53" s="3"/>
      <c r="T53" s="3"/>
      <c r="U53" s="28"/>
      <c r="V53" s="29">
        <f t="shared" si="15"/>
        <v>0</v>
      </c>
      <c r="W53" s="3">
        <f t="shared" si="16"/>
        <v>0</v>
      </c>
      <c r="X53" s="29">
        <f t="shared" si="17"/>
        <v>0</v>
      </c>
      <c r="Y53" s="3">
        <v>85</v>
      </c>
      <c r="Z53" s="14">
        <v>92.5</v>
      </c>
      <c r="AA53" s="3">
        <v>97.5</v>
      </c>
      <c r="AB53" s="3"/>
      <c r="AC53" s="3">
        <f>AA53</f>
        <v>97.5</v>
      </c>
      <c r="AD53" s="29">
        <f t="shared" si="18"/>
        <v>104.29575000000001</v>
      </c>
      <c r="AE53" s="3">
        <f t="shared" si="19"/>
        <v>97.5</v>
      </c>
      <c r="AF53" s="29">
        <f t="shared" si="20"/>
        <v>104.29575000000001</v>
      </c>
      <c r="AG53" s="94"/>
    </row>
    <row r="54" spans="1:33" ht="12.75">
      <c r="A54" s="93">
        <v>5</v>
      </c>
      <c r="B54" s="3">
        <v>2</v>
      </c>
      <c r="C54" s="3">
        <v>60</v>
      </c>
      <c r="D54" s="3" t="s">
        <v>844</v>
      </c>
      <c r="E54" s="3" t="s">
        <v>433</v>
      </c>
      <c r="F54" s="3" t="s">
        <v>84</v>
      </c>
      <c r="G54" s="1">
        <v>37063</v>
      </c>
      <c r="H54" s="3" t="s">
        <v>31</v>
      </c>
      <c r="I54" s="2" t="s">
        <v>845</v>
      </c>
      <c r="J54" s="29" t="s">
        <v>846</v>
      </c>
      <c r="K54" s="8"/>
      <c r="L54" s="15"/>
      <c r="M54" s="14"/>
      <c r="N54" s="3"/>
      <c r="O54" s="3"/>
      <c r="P54" s="29">
        <f t="shared" si="14"/>
        <v>0</v>
      </c>
      <c r="Q54" s="8"/>
      <c r="R54" s="8"/>
      <c r="S54" s="8"/>
      <c r="T54" s="3"/>
      <c r="U54" s="3"/>
      <c r="V54" s="29">
        <f t="shared" si="15"/>
        <v>0</v>
      </c>
      <c r="W54" s="3">
        <f t="shared" si="16"/>
        <v>0</v>
      </c>
      <c r="X54" s="29">
        <f t="shared" si="17"/>
        <v>0</v>
      </c>
      <c r="Y54" s="8">
        <v>80</v>
      </c>
      <c r="Z54" s="14">
        <v>95</v>
      </c>
      <c r="AA54" s="56">
        <v>100</v>
      </c>
      <c r="AB54" s="3"/>
      <c r="AC54" s="3">
        <f>Z54</f>
        <v>95</v>
      </c>
      <c r="AD54" s="29">
        <f t="shared" si="18"/>
        <v>105.3835</v>
      </c>
      <c r="AE54" s="3">
        <f t="shared" si="19"/>
        <v>95</v>
      </c>
      <c r="AF54" s="29">
        <f t="shared" si="20"/>
        <v>105.3835</v>
      </c>
      <c r="AG54" s="94"/>
    </row>
    <row r="55" spans="1:33" ht="12.75">
      <c r="A55" s="93">
        <v>12</v>
      </c>
      <c r="B55" s="3">
        <v>1</v>
      </c>
      <c r="C55" s="3">
        <v>67.5</v>
      </c>
      <c r="D55" s="3" t="s">
        <v>439</v>
      </c>
      <c r="E55" s="3" t="s">
        <v>104</v>
      </c>
      <c r="F55" s="3" t="s">
        <v>84</v>
      </c>
      <c r="G55" s="1">
        <v>21854</v>
      </c>
      <c r="H55" s="3" t="s">
        <v>23</v>
      </c>
      <c r="I55" s="2">
        <v>64.55</v>
      </c>
      <c r="J55" s="29" t="s">
        <v>797</v>
      </c>
      <c r="K55" s="3"/>
      <c r="L55" s="14"/>
      <c r="M55" s="14"/>
      <c r="N55" s="3"/>
      <c r="O55" s="28"/>
      <c r="P55" s="29">
        <f t="shared" si="14"/>
        <v>0</v>
      </c>
      <c r="Q55" s="3"/>
      <c r="R55" s="3"/>
      <c r="S55" s="3"/>
      <c r="T55" s="3"/>
      <c r="U55" s="28"/>
      <c r="V55" s="29">
        <f t="shared" si="15"/>
        <v>0</v>
      </c>
      <c r="W55" s="3">
        <f t="shared" si="16"/>
        <v>0</v>
      </c>
      <c r="X55" s="29">
        <f t="shared" si="17"/>
        <v>0</v>
      </c>
      <c r="Y55" s="3">
        <v>140</v>
      </c>
      <c r="Z55" s="14">
        <v>160</v>
      </c>
      <c r="AA55" s="3">
        <v>170</v>
      </c>
      <c r="AB55" s="3"/>
      <c r="AC55" s="28">
        <f>AA55</f>
        <v>170</v>
      </c>
      <c r="AD55" s="29">
        <f t="shared" si="18"/>
        <v>159.171</v>
      </c>
      <c r="AE55" s="3">
        <f t="shared" si="19"/>
        <v>170</v>
      </c>
      <c r="AF55" s="29">
        <f t="shared" si="20"/>
        <v>159.171</v>
      </c>
      <c r="AG55" s="94"/>
    </row>
    <row r="56" spans="1:33" ht="12.75">
      <c r="A56" s="93">
        <v>12</v>
      </c>
      <c r="B56" s="3">
        <v>1</v>
      </c>
      <c r="C56" s="3">
        <v>67.5</v>
      </c>
      <c r="D56" s="3" t="s">
        <v>332</v>
      </c>
      <c r="E56" s="3" t="s">
        <v>379</v>
      </c>
      <c r="F56" s="3" t="s">
        <v>84</v>
      </c>
      <c r="G56" s="1">
        <v>20917</v>
      </c>
      <c r="H56" s="3" t="s">
        <v>271</v>
      </c>
      <c r="I56" s="2">
        <v>67</v>
      </c>
      <c r="J56" s="29" t="s">
        <v>850</v>
      </c>
      <c r="K56" s="3"/>
      <c r="L56" s="14"/>
      <c r="M56" s="14"/>
      <c r="N56" s="3"/>
      <c r="O56" s="28"/>
      <c r="P56" s="29">
        <f t="shared" si="14"/>
        <v>0</v>
      </c>
      <c r="Q56" s="3"/>
      <c r="R56" s="55"/>
      <c r="S56" s="55"/>
      <c r="T56" s="3"/>
      <c r="U56" s="28"/>
      <c r="V56" s="29">
        <f t="shared" si="15"/>
        <v>0</v>
      </c>
      <c r="W56" s="3">
        <f t="shared" si="16"/>
        <v>0</v>
      </c>
      <c r="X56" s="29">
        <f t="shared" si="17"/>
        <v>0</v>
      </c>
      <c r="Y56" s="3">
        <v>180</v>
      </c>
      <c r="Z56" s="14">
        <v>202.5</v>
      </c>
      <c r="AA56" s="3">
        <v>210</v>
      </c>
      <c r="AB56" s="3"/>
      <c r="AC56" s="28">
        <v>210</v>
      </c>
      <c r="AD56" s="29">
        <f t="shared" si="18"/>
        <v>219.42899999999997</v>
      </c>
      <c r="AE56" s="3">
        <f t="shared" si="19"/>
        <v>210</v>
      </c>
      <c r="AF56" s="29">
        <f t="shared" si="20"/>
        <v>219.42899999999997</v>
      </c>
      <c r="AG56" s="94" t="s">
        <v>222</v>
      </c>
    </row>
    <row r="57" spans="1:33" ht="12.75">
      <c r="A57" s="93">
        <v>12</v>
      </c>
      <c r="B57" s="3">
        <v>1</v>
      </c>
      <c r="C57" s="3">
        <v>67.5</v>
      </c>
      <c r="D57" s="3" t="s">
        <v>851</v>
      </c>
      <c r="E57" s="3" t="s">
        <v>451</v>
      </c>
      <c r="F57" s="3" t="s">
        <v>84</v>
      </c>
      <c r="G57" s="1">
        <v>35766</v>
      </c>
      <c r="H57" s="3" t="s">
        <v>31</v>
      </c>
      <c r="I57" s="2">
        <v>65.5</v>
      </c>
      <c r="J57" s="29" t="s">
        <v>852</v>
      </c>
      <c r="K57" s="3"/>
      <c r="L57" s="14"/>
      <c r="M57" s="14"/>
      <c r="N57" s="3"/>
      <c r="O57" s="28"/>
      <c r="P57" s="29">
        <f t="shared" si="14"/>
        <v>0</v>
      </c>
      <c r="Q57" s="3"/>
      <c r="R57" s="3"/>
      <c r="S57" s="3"/>
      <c r="T57" s="3"/>
      <c r="U57" s="28"/>
      <c r="V57" s="29">
        <f t="shared" si="15"/>
        <v>0</v>
      </c>
      <c r="W57" s="3">
        <f t="shared" si="16"/>
        <v>0</v>
      </c>
      <c r="X57" s="29">
        <f t="shared" si="17"/>
        <v>0</v>
      </c>
      <c r="Y57" s="3">
        <v>140</v>
      </c>
      <c r="Z57" s="53">
        <v>145</v>
      </c>
      <c r="AA57" s="53">
        <v>145</v>
      </c>
      <c r="AB57" s="3"/>
      <c r="AC57" s="28">
        <v>140</v>
      </c>
      <c r="AD57" s="29">
        <f t="shared" si="18"/>
        <v>104.44</v>
      </c>
      <c r="AE57" s="3">
        <f t="shared" si="19"/>
        <v>140</v>
      </c>
      <c r="AF57" s="29">
        <f t="shared" si="20"/>
        <v>104.44</v>
      </c>
      <c r="AG57" s="94"/>
    </row>
    <row r="58" spans="1:33" ht="12.75">
      <c r="A58" s="93">
        <v>5</v>
      </c>
      <c r="B58" s="3">
        <v>2</v>
      </c>
      <c r="C58" s="3">
        <v>67.5</v>
      </c>
      <c r="D58" s="3" t="s">
        <v>853</v>
      </c>
      <c r="E58" s="3" t="s">
        <v>451</v>
      </c>
      <c r="F58" s="3" t="s">
        <v>84</v>
      </c>
      <c r="G58" s="1">
        <v>35790</v>
      </c>
      <c r="H58" s="3" t="s">
        <v>31</v>
      </c>
      <c r="I58" s="2">
        <v>65.7</v>
      </c>
      <c r="J58" s="29" t="s">
        <v>801</v>
      </c>
      <c r="K58" s="3"/>
      <c r="L58" s="14"/>
      <c r="M58" s="14"/>
      <c r="N58" s="3"/>
      <c r="O58" s="28"/>
      <c r="P58" s="29">
        <f t="shared" si="14"/>
        <v>0</v>
      </c>
      <c r="Q58" s="3"/>
      <c r="R58" s="3"/>
      <c r="S58" s="3"/>
      <c r="T58" s="3"/>
      <c r="U58" s="28"/>
      <c r="V58" s="29">
        <f t="shared" si="15"/>
        <v>0</v>
      </c>
      <c r="W58" s="3">
        <f t="shared" si="16"/>
        <v>0</v>
      </c>
      <c r="X58" s="29">
        <f t="shared" si="17"/>
        <v>0</v>
      </c>
      <c r="Y58" s="3">
        <v>125</v>
      </c>
      <c r="Z58" s="14">
        <v>135</v>
      </c>
      <c r="AA58" s="3">
        <v>140</v>
      </c>
      <c r="AB58" s="3"/>
      <c r="AC58" s="28">
        <v>140</v>
      </c>
      <c r="AD58" s="29">
        <f t="shared" si="18"/>
        <v>104.146</v>
      </c>
      <c r="AE58" s="3">
        <f t="shared" si="19"/>
        <v>140</v>
      </c>
      <c r="AF58" s="29">
        <f t="shared" si="20"/>
        <v>104.146</v>
      </c>
      <c r="AG58" s="94"/>
    </row>
    <row r="59" spans="1:33" ht="12.75" customHeight="1">
      <c r="A59" s="93">
        <v>4</v>
      </c>
      <c r="B59" s="3">
        <v>3</v>
      </c>
      <c r="C59" s="3">
        <v>67.5</v>
      </c>
      <c r="D59" s="3" t="s">
        <v>798</v>
      </c>
      <c r="E59" s="3" t="s">
        <v>451</v>
      </c>
      <c r="F59" s="3" t="s">
        <v>84</v>
      </c>
      <c r="G59" s="1">
        <v>36558</v>
      </c>
      <c r="H59" s="3" t="s">
        <v>31</v>
      </c>
      <c r="I59" s="2">
        <v>62.1</v>
      </c>
      <c r="J59" s="29" t="s">
        <v>799</v>
      </c>
      <c r="K59" s="3"/>
      <c r="L59" s="14"/>
      <c r="M59" s="14"/>
      <c r="N59" s="3"/>
      <c r="O59" s="28"/>
      <c r="P59" s="29">
        <f t="shared" si="14"/>
        <v>0</v>
      </c>
      <c r="Q59" s="55"/>
      <c r="R59" s="55"/>
      <c r="S59" s="3"/>
      <c r="T59" s="3"/>
      <c r="U59" s="28"/>
      <c r="V59" s="29">
        <f t="shared" si="15"/>
        <v>0</v>
      </c>
      <c r="W59" s="3">
        <f t="shared" si="16"/>
        <v>0</v>
      </c>
      <c r="X59" s="29">
        <f t="shared" si="17"/>
        <v>0</v>
      </c>
      <c r="Y59" s="3">
        <v>115</v>
      </c>
      <c r="Z59" s="14">
        <v>125</v>
      </c>
      <c r="AA59" s="3">
        <v>130</v>
      </c>
      <c r="AB59" s="3"/>
      <c r="AC59" s="28">
        <v>130</v>
      </c>
      <c r="AD59" s="29">
        <f t="shared" si="18"/>
        <v>125.541</v>
      </c>
      <c r="AE59" s="3">
        <f t="shared" si="19"/>
        <v>130</v>
      </c>
      <c r="AF59" s="29">
        <f t="shared" si="20"/>
        <v>125.541</v>
      </c>
      <c r="AG59" s="94"/>
    </row>
    <row r="60" spans="1:33" ht="12.75">
      <c r="A60" s="93">
        <v>12</v>
      </c>
      <c r="B60" s="3">
        <v>1</v>
      </c>
      <c r="C60" s="3">
        <v>67.5</v>
      </c>
      <c r="D60" s="3" t="s">
        <v>800</v>
      </c>
      <c r="E60" s="3" t="s">
        <v>104</v>
      </c>
      <c r="F60" s="3" t="s">
        <v>84</v>
      </c>
      <c r="G60" s="1">
        <v>35599</v>
      </c>
      <c r="H60" s="3" t="s">
        <v>72</v>
      </c>
      <c r="I60" s="2">
        <v>65.7</v>
      </c>
      <c r="J60" s="29" t="s">
        <v>801</v>
      </c>
      <c r="K60" s="15"/>
      <c r="L60" s="53"/>
      <c r="M60" s="14"/>
      <c r="N60" s="3"/>
      <c r="O60" s="3"/>
      <c r="P60" s="29">
        <f t="shared" si="14"/>
        <v>0</v>
      </c>
      <c r="Q60" s="15"/>
      <c r="R60" s="3"/>
      <c r="S60" s="53"/>
      <c r="T60" s="3"/>
      <c r="U60" s="3"/>
      <c r="V60" s="29">
        <f t="shared" si="15"/>
        <v>0</v>
      </c>
      <c r="W60" s="3">
        <f t="shared" si="16"/>
        <v>0</v>
      </c>
      <c r="X60" s="29">
        <f t="shared" si="17"/>
        <v>0</v>
      </c>
      <c r="Y60" s="3">
        <v>140</v>
      </c>
      <c r="Z60" s="14">
        <v>150</v>
      </c>
      <c r="AA60" s="3">
        <v>155</v>
      </c>
      <c r="AB60" s="3"/>
      <c r="AC60" s="3">
        <v>155</v>
      </c>
      <c r="AD60" s="29">
        <f t="shared" si="18"/>
        <v>115.3045</v>
      </c>
      <c r="AE60" s="3">
        <f t="shared" si="19"/>
        <v>155</v>
      </c>
      <c r="AF60" s="29">
        <f t="shared" si="20"/>
        <v>115.3045</v>
      </c>
      <c r="AG60" s="94"/>
    </row>
    <row r="61" spans="1:33" ht="12.75">
      <c r="A61" s="93">
        <v>12</v>
      </c>
      <c r="B61" s="3">
        <v>1</v>
      </c>
      <c r="C61" s="3">
        <v>75</v>
      </c>
      <c r="D61" s="3" t="s">
        <v>854</v>
      </c>
      <c r="E61" s="3" t="s">
        <v>451</v>
      </c>
      <c r="F61" s="3" t="s">
        <v>84</v>
      </c>
      <c r="G61" s="1">
        <v>33079</v>
      </c>
      <c r="H61" s="3" t="s">
        <v>26</v>
      </c>
      <c r="I61" s="2">
        <v>73.9</v>
      </c>
      <c r="J61" s="29">
        <v>0.6723</v>
      </c>
      <c r="K61" s="3"/>
      <c r="L61" s="14"/>
      <c r="M61" s="14"/>
      <c r="N61" s="3"/>
      <c r="O61" s="3"/>
      <c r="P61" s="29">
        <f t="shared" si="14"/>
        <v>0</v>
      </c>
      <c r="Q61" s="3"/>
      <c r="R61" s="3"/>
      <c r="S61" s="3"/>
      <c r="T61" s="3"/>
      <c r="U61" s="28"/>
      <c r="V61" s="29">
        <f t="shared" si="15"/>
        <v>0</v>
      </c>
      <c r="W61" s="3">
        <f t="shared" si="16"/>
        <v>0</v>
      </c>
      <c r="X61" s="29">
        <f t="shared" si="17"/>
        <v>0</v>
      </c>
      <c r="Y61" s="3">
        <v>200</v>
      </c>
      <c r="Z61" s="14">
        <v>205</v>
      </c>
      <c r="AA61" s="62">
        <v>210</v>
      </c>
      <c r="AB61" s="3"/>
      <c r="AC61" s="28">
        <f>Z61</f>
        <v>205</v>
      </c>
      <c r="AD61" s="29">
        <f t="shared" si="18"/>
        <v>137.82150000000001</v>
      </c>
      <c r="AE61" s="3">
        <f t="shared" si="19"/>
        <v>205</v>
      </c>
      <c r="AF61" s="29">
        <f t="shared" si="20"/>
        <v>137.82150000000001</v>
      </c>
      <c r="AG61" s="94"/>
    </row>
    <row r="62" spans="1:33" ht="12.75">
      <c r="A62" s="93">
        <v>12</v>
      </c>
      <c r="B62" s="3">
        <v>1</v>
      </c>
      <c r="C62" s="3">
        <v>75</v>
      </c>
      <c r="D62" s="3" t="s">
        <v>855</v>
      </c>
      <c r="E62" s="3" t="s">
        <v>451</v>
      </c>
      <c r="F62" s="3" t="s">
        <v>84</v>
      </c>
      <c r="G62" s="1">
        <v>27878</v>
      </c>
      <c r="H62" s="3" t="s">
        <v>20</v>
      </c>
      <c r="I62" s="2">
        <v>74.8</v>
      </c>
      <c r="J62" s="29">
        <v>0.6558</v>
      </c>
      <c r="K62" s="3"/>
      <c r="L62" s="14"/>
      <c r="M62" s="14"/>
      <c r="N62" s="3"/>
      <c r="O62" s="3"/>
      <c r="P62" s="29">
        <f t="shared" si="14"/>
        <v>0</v>
      </c>
      <c r="Q62" s="3"/>
      <c r="R62" s="3"/>
      <c r="S62" s="3"/>
      <c r="T62" s="3"/>
      <c r="U62" s="28"/>
      <c r="V62" s="29">
        <f t="shared" si="15"/>
        <v>0</v>
      </c>
      <c r="W62" s="3">
        <f t="shared" si="16"/>
        <v>0</v>
      </c>
      <c r="X62" s="29">
        <f t="shared" si="17"/>
        <v>0</v>
      </c>
      <c r="Y62" s="3">
        <v>220</v>
      </c>
      <c r="Z62" s="14">
        <v>240</v>
      </c>
      <c r="AA62" s="177">
        <v>255</v>
      </c>
      <c r="AB62" s="3"/>
      <c r="AC62" s="28">
        <f>AA62</f>
        <v>255</v>
      </c>
      <c r="AD62" s="29">
        <f t="shared" si="18"/>
        <v>167.229</v>
      </c>
      <c r="AE62" s="3">
        <f t="shared" si="19"/>
        <v>255</v>
      </c>
      <c r="AF62" s="29">
        <f t="shared" si="20"/>
        <v>167.229</v>
      </c>
      <c r="AG62" s="94" t="s">
        <v>167</v>
      </c>
    </row>
    <row r="63" spans="1:33" ht="12.75">
      <c r="A63" s="93">
        <v>5</v>
      </c>
      <c r="B63" s="3">
        <v>2</v>
      </c>
      <c r="C63" s="3">
        <v>75</v>
      </c>
      <c r="D63" s="3" t="s">
        <v>856</v>
      </c>
      <c r="E63" s="3" t="s">
        <v>88</v>
      </c>
      <c r="F63" s="3" t="s">
        <v>84</v>
      </c>
      <c r="G63" s="1">
        <v>30227</v>
      </c>
      <c r="H63" s="3" t="s">
        <v>20</v>
      </c>
      <c r="I63" s="2">
        <v>74.4</v>
      </c>
      <c r="J63" s="29">
        <v>0.6687</v>
      </c>
      <c r="K63" s="8"/>
      <c r="L63" s="15"/>
      <c r="M63" s="14"/>
      <c r="N63" s="3"/>
      <c r="O63" s="3"/>
      <c r="P63" s="29">
        <f t="shared" si="14"/>
        <v>0</v>
      </c>
      <c r="Q63" s="8"/>
      <c r="R63" s="8"/>
      <c r="S63" s="8"/>
      <c r="T63" s="3"/>
      <c r="U63" s="28"/>
      <c r="V63" s="29">
        <f t="shared" si="15"/>
        <v>0</v>
      </c>
      <c r="W63" s="3">
        <f t="shared" si="16"/>
        <v>0</v>
      </c>
      <c r="X63" s="29">
        <f t="shared" si="17"/>
        <v>0</v>
      </c>
      <c r="Y63" s="8">
        <v>205</v>
      </c>
      <c r="Z63" s="14">
        <v>220</v>
      </c>
      <c r="AA63" s="3">
        <v>235</v>
      </c>
      <c r="AB63" s="3"/>
      <c r="AC63" s="28">
        <f>AA63</f>
        <v>235</v>
      </c>
      <c r="AD63" s="29">
        <f t="shared" si="18"/>
        <v>157.1445</v>
      </c>
      <c r="AE63" s="3">
        <f t="shared" si="19"/>
        <v>235</v>
      </c>
      <c r="AF63" s="29">
        <f t="shared" si="20"/>
        <v>157.1445</v>
      </c>
      <c r="AG63" s="94"/>
    </row>
    <row r="64" spans="1:33" ht="12.75">
      <c r="A64" s="93">
        <v>12</v>
      </c>
      <c r="B64" s="3">
        <v>1</v>
      </c>
      <c r="C64" s="3">
        <v>75</v>
      </c>
      <c r="D64" s="3" t="s">
        <v>857</v>
      </c>
      <c r="E64" s="3" t="s">
        <v>433</v>
      </c>
      <c r="F64" s="3" t="s">
        <v>84</v>
      </c>
      <c r="G64" s="1">
        <v>35024</v>
      </c>
      <c r="H64" s="3" t="s">
        <v>72</v>
      </c>
      <c r="I64" s="2">
        <v>73</v>
      </c>
      <c r="J64" s="29">
        <v>0.6789</v>
      </c>
      <c r="K64" s="3"/>
      <c r="L64" s="14"/>
      <c r="M64" s="14"/>
      <c r="N64" s="3"/>
      <c r="O64" s="3"/>
      <c r="P64" s="29">
        <f t="shared" si="14"/>
        <v>0</v>
      </c>
      <c r="Q64" s="3"/>
      <c r="R64" s="3"/>
      <c r="S64" s="3"/>
      <c r="T64" s="3"/>
      <c r="U64" s="28"/>
      <c r="V64" s="29">
        <f t="shared" si="15"/>
        <v>0</v>
      </c>
      <c r="W64" s="3">
        <f t="shared" si="16"/>
        <v>0</v>
      </c>
      <c r="X64" s="29">
        <f t="shared" si="17"/>
        <v>0</v>
      </c>
      <c r="Y64" s="3">
        <v>205</v>
      </c>
      <c r="Z64" s="62">
        <v>215</v>
      </c>
      <c r="AA64" s="62">
        <v>0</v>
      </c>
      <c r="AB64" s="3"/>
      <c r="AC64" s="28">
        <f>Y64</f>
        <v>205</v>
      </c>
      <c r="AD64" s="29">
        <f t="shared" si="18"/>
        <v>139.1745</v>
      </c>
      <c r="AE64" s="3">
        <f t="shared" si="19"/>
        <v>205</v>
      </c>
      <c r="AF64" s="29">
        <f t="shared" si="20"/>
        <v>139.1745</v>
      </c>
      <c r="AG64" s="94" t="s">
        <v>176</v>
      </c>
    </row>
    <row r="65" spans="1:33" ht="12.75">
      <c r="A65" s="93">
        <v>5</v>
      </c>
      <c r="B65" s="3">
        <v>2</v>
      </c>
      <c r="C65" s="3">
        <v>75</v>
      </c>
      <c r="D65" s="3" t="s">
        <v>858</v>
      </c>
      <c r="E65" s="3" t="s">
        <v>387</v>
      </c>
      <c r="F65" s="3" t="s">
        <v>84</v>
      </c>
      <c r="G65" s="1">
        <v>35396</v>
      </c>
      <c r="H65" s="3" t="s">
        <v>72</v>
      </c>
      <c r="I65" s="2" t="s">
        <v>859</v>
      </c>
      <c r="J65" s="29">
        <v>0.6972</v>
      </c>
      <c r="K65" s="14"/>
      <c r="L65" s="14"/>
      <c r="M65" s="14"/>
      <c r="N65" s="3"/>
      <c r="O65" s="3"/>
      <c r="P65" s="29">
        <f t="shared" si="14"/>
        <v>0</v>
      </c>
      <c r="Q65" s="14"/>
      <c r="R65" s="3"/>
      <c r="S65" s="3"/>
      <c r="T65" s="3"/>
      <c r="U65" s="28"/>
      <c r="V65" s="29">
        <f t="shared" si="15"/>
        <v>0</v>
      </c>
      <c r="W65" s="3">
        <f t="shared" si="16"/>
        <v>0</v>
      </c>
      <c r="X65" s="29">
        <f t="shared" si="17"/>
        <v>0</v>
      </c>
      <c r="Y65" s="3">
        <v>187.5</v>
      </c>
      <c r="Z65" s="14">
        <v>192.5</v>
      </c>
      <c r="AA65" s="62">
        <v>197.5</v>
      </c>
      <c r="AB65" s="3"/>
      <c r="AC65" s="28">
        <f>Z65</f>
        <v>192.5</v>
      </c>
      <c r="AD65" s="29">
        <f t="shared" si="18"/>
        <v>134.211</v>
      </c>
      <c r="AE65" s="3">
        <f t="shared" si="19"/>
        <v>192.5</v>
      </c>
      <c r="AF65" s="29">
        <f t="shared" si="20"/>
        <v>134.211</v>
      </c>
      <c r="AG65" s="94"/>
    </row>
    <row r="66" spans="1:33" ht="12.75">
      <c r="A66" s="93">
        <v>12</v>
      </c>
      <c r="B66" s="3">
        <v>1</v>
      </c>
      <c r="C66" s="3">
        <v>75</v>
      </c>
      <c r="D66" s="3" t="s">
        <v>860</v>
      </c>
      <c r="E66" s="3" t="s">
        <v>85</v>
      </c>
      <c r="F66" s="3" t="s">
        <v>84</v>
      </c>
      <c r="G66" s="1">
        <v>34599</v>
      </c>
      <c r="H66" s="3" t="s">
        <v>39</v>
      </c>
      <c r="I66" s="2" t="s">
        <v>861</v>
      </c>
      <c r="J66" s="29">
        <v>0.6939</v>
      </c>
      <c r="K66" s="8"/>
      <c r="L66" s="15"/>
      <c r="M66" s="14"/>
      <c r="N66" s="3"/>
      <c r="O66" s="3"/>
      <c r="P66" s="29">
        <f t="shared" si="14"/>
        <v>0</v>
      </c>
      <c r="Q66" s="62"/>
      <c r="R66" s="62"/>
      <c r="S66" s="62"/>
      <c r="T66" s="3"/>
      <c r="U66" s="158"/>
      <c r="V66" s="29">
        <f t="shared" si="15"/>
        <v>0</v>
      </c>
      <c r="W66" s="3">
        <f t="shared" si="16"/>
        <v>0</v>
      </c>
      <c r="X66" s="29">
        <f t="shared" si="17"/>
        <v>0</v>
      </c>
      <c r="Y66" s="8">
        <v>225</v>
      </c>
      <c r="Z66" s="179">
        <v>235</v>
      </c>
      <c r="AA66" s="62">
        <v>245</v>
      </c>
      <c r="AB66" s="3"/>
      <c r="AC66" s="28">
        <f>Z66</f>
        <v>235</v>
      </c>
      <c r="AD66" s="29">
        <f t="shared" si="18"/>
        <v>163.0665</v>
      </c>
      <c r="AE66" s="3">
        <f t="shared" si="19"/>
        <v>235</v>
      </c>
      <c r="AF66" s="29">
        <f t="shared" si="20"/>
        <v>163.0665</v>
      </c>
      <c r="AG66" s="94" t="s">
        <v>191</v>
      </c>
    </row>
    <row r="67" spans="1:33" ht="12.75">
      <c r="A67" s="93">
        <v>12</v>
      </c>
      <c r="B67" s="3">
        <v>1</v>
      </c>
      <c r="C67" s="3">
        <v>82.5</v>
      </c>
      <c r="D67" s="3" t="s">
        <v>1049</v>
      </c>
      <c r="E67" s="3" t="s">
        <v>451</v>
      </c>
      <c r="F67" s="3" t="s">
        <v>84</v>
      </c>
      <c r="G67" s="1">
        <v>33363</v>
      </c>
      <c r="H67" s="3" t="s">
        <v>26</v>
      </c>
      <c r="I67" s="2">
        <v>79.4</v>
      </c>
      <c r="J67" s="29">
        <v>0.6992</v>
      </c>
      <c r="K67" s="3"/>
      <c r="L67" s="14"/>
      <c r="M67" s="14"/>
      <c r="N67" s="3"/>
      <c r="O67" s="3"/>
      <c r="P67" s="29">
        <f t="shared" si="14"/>
        <v>0</v>
      </c>
      <c r="Q67" s="3"/>
      <c r="R67" s="3"/>
      <c r="S67" s="3"/>
      <c r="T67" s="3"/>
      <c r="U67" s="3"/>
      <c r="V67" s="29">
        <f t="shared" si="15"/>
        <v>0</v>
      </c>
      <c r="W67" s="3">
        <f t="shared" si="16"/>
        <v>0</v>
      </c>
      <c r="X67" s="29">
        <f t="shared" si="17"/>
        <v>0</v>
      </c>
      <c r="Y67" s="3">
        <v>200</v>
      </c>
      <c r="Z67" s="62">
        <v>210</v>
      </c>
      <c r="AA67" s="62">
        <v>210</v>
      </c>
      <c r="AB67" s="3"/>
      <c r="AC67" s="3">
        <f>Y67</f>
        <v>200</v>
      </c>
      <c r="AD67" s="29">
        <f t="shared" si="18"/>
        <v>139.84</v>
      </c>
      <c r="AE67" s="3">
        <f t="shared" si="19"/>
        <v>200</v>
      </c>
      <c r="AF67" s="29">
        <f t="shared" si="20"/>
        <v>139.84</v>
      </c>
      <c r="AG67" s="94"/>
    </row>
    <row r="68" spans="1:33" ht="12.75">
      <c r="A68" s="93">
        <v>12</v>
      </c>
      <c r="B68" s="3">
        <v>1</v>
      </c>
      <c r="C68" s="3">
        <v>82.5</v>
      </c>
      <c r="D68" s="3" t="s">
        <v>802</v>
      </c>
      <c r="E68" s="3" t="s">
        <v>720</v>
      </c>
      <c r="F68" s="3" t="s">
        <v>84</v>
      </c>
      <c r="G68" s="1">
        <v>24571</v>
      </c>
      <c r="H68" s="3" t="s">
        <v>47</v>
      </c>
      <c r="I68" s="2" t="s">
        <v>803</v>
      </c>
      <c r="J68" s="29" t="s">
        <v>804</v>
      </c>
      <c r="K68" s="3"/>
      <c r="L68" s="14"/>
      <c r="M68" s="14"/>
      <c r="N68" s="3"/>
      <c r="O68" s="3"/>
      <c r="P68" s="29">
        <f t="shared" si="14"/>
        <v>0</v>
      </c>
      <c r="Q68" s="3"/>
      <c r="R68" s="3"/>
      <c r="S68" s="3"/>
      <c r="T68" s="3"/>
      <c r="U68" s="3"/>
      <c r="V68" s="29">
        <f t="shared" si="15"/>
        <v>0</v>
      </c>
      <c r="W68" s="3">
        <f t="shared" si="16"/>
        <v>0</v>
      </c>
      <c r="X68" s="29">
        <f t="shared" si="17"/>
        <v>0</v>
      </c>
      <c r="Y68" s="3">
        <v>170</v>
      </c>
      <c r="Z68" s="14">
        <v>180</v>
      </c>
      <c r="AA68" s="62">
        <v>190</v>
      </c>
      <c r="AB68" s="3"/>
      <c r="AC68" s="3">
        <f>Z68</f>
        <v>180</v>
      </c>
      <c r="AD68" s="29">
        <f t="shared" si="18"/>
        <v>120.276</v>
      </c>
      <c r="AE68" s="3">
        <f t="shared" si="19"/>
        <v>180</v>
      </c>
      <c r="AF68" s="29">
        <f t="shared" si="20"/>
        <v>120.276</v>
      </c>
      <c r="AG68" s="94"/>
    </row>
    <row r="69" spans="1:33" ht="12.75">
      <c r="A69" s="93">
        <v>5</v>
      </c>
      <c r="B69" s="3">
        <v>2</v>
      </c>
      <c r="C69" s="3">
        <v>82.5</v>
      </c>
      <c r="D69" s="3" t="s">
        <v>535</v>
      </c>
      <c r="E69" s="3" t="s">
        <v>52</v>
      </c>
      <c r="F69" s="3" t="s">
        <v>84</v>
      </c>
      <c r="G69" s="1">
        <v>24642</v>
      </c>
      <c r="H69" s="3" t="s">
        <v>47</v>
      </c>
      <c r="I69" s="2" t="s">
        <v>805</v>
      </c>
      <c r="J69" s="29" t="s">
        <v>806</v>
      </c>
      <c r="K69" s="14"/>
      <c r="L69" s="14"/>
      <c r="M69" s="14"/>
      <c r="N69" s="3"/>
      <c r="O69" s="3"/>
      <c r="P69" s="29">
        <f t="shared" si="14"/>
        <v>0</v>
      </c>
      <c r="Q69" s="14"/>
      <c r="R69" s="3"/>
      <c r="S69" s="3"/>
      <c r="T69" s="8"/>
      <c r="U69" s="3"/>
      <c r="V69" s="29">
        <f t="shared" si="15"/>
        <v>0</v>
      </c>
      <c r="W69" s="3">
        <f t="shared" si="16"/>
        <v>0</v>
      </c>
      <c r="X69" s="29">
        <f t="shared" si="17"/>
        <v>0</v>
      </c>
      <c r="Y69" s="3">
        <v>120</v>
      </c>
      <c r="Z69" s="14">
        <v>130</v>
      </c>
      <c r="AA69" s="3">
        <v>140</v>
      </c>
      <c r="AB69" s="3"/>
      <c r="AC69" s="3">
        <f>AA69</f>
        <v>140</v>
      </c>
      <c r="AD69" s="29">
        <f t="shared" si="18"/>
        <v>93.646</v>
      </c>
      <c r="AE69" s="3">
        <f t="shared" si="19"/>
        <v>140</v>
      </c>
      <c r="AF69" s="29">
        <f t="shared" si="20"/>
        <v>93.646</v>
      </c>
      <c r="AG69" s="94"/>
    </row>
    <row r="70" spans="1:33" ht="12.75">
      <c r="A70" s="93">
        <v>12</v>
      </c>
      <c r="B70" s="3">
        <v>1</v>
      </c>
      <c r="C70" s="3">
        <v>82.5</v>
      </c>
      <c r="D70" s="3" t="s">
        <v>542</v>
      </c>
      <c r="E70" s="3" t="s">
        <v>104</v>
      </c>
      <c r="F70" s="3" t="s">
        <v>84</v>
      </c>
      <c r="G70" s="1">
        <v>20811</v>
      </c>
      <c r="H70" s="3" t="s">
        <v>271</v>
      </c>
      <c r="I70" s="2" t="s">
        <v>807</v>
      </c>
      <c r="J70" s="29">
        <v>0.9704</v>
      </c>
      <c r="K70" s="15"/>
      <c r="L70" s="14"/>
      <c r="M70" s="14"/>
      <c r="N70" s="3"/>
      <c r="O70" s="3"/>
      <c r="P70" s="29">
        <f t="shared" si="14"/>
        <v>0</v>
      </c>
      <c r="Q70" s="15"/>
      <c r="R70" s="3"/>
      <c r="S70" s="8"/>
      <c r="T70" s="3"/>
      <c r="U70" s="3"/>
      <c r="V70" s="29">
        <f t="shared" si="15"/>
        <v>0</v>
      </c>
      <c r="W70" s="3">
        <f t="shared" si="16"/>
        <v>0</v>
      </c>
      <c r="X70" s="29">
        <f t="shared" si="17"/>
        <v>0</v>
      </c>
      <c r="Y70" s="3">
        <v>160</v>
      </c>
      <c r="Z70" s="14">
        <v>170</v>
      </c>
      <c r="AA70" s="3">
        <v>180</v>
      </c>
      <c r="AB70" s="3"/>
      <c r="AC70" s="3">
        <f>AA70</f>
        <v>180</v>
      </c>
      <c r="AD70" s="29">
        <f t="shared" si="18"/>
        <v>174.672</v>
      </c>
      <c r="AE70" s="3">
        <f t="shared" si="19"/>
        <v>180</v>
      </c>
      <c r="AF70" s="29">
        <f t="shared" si="20"/>
        <v>174.672</v>
      </c>
      <c r="AG70" s="94" t="s">
        <v>223</v>
      </c>
    </row>
    <row r="71" spans="1:33" ht="12.75">
      <c r="A71" s="93">
        <v>12</v>
      </c>
      <c r="B71" s="3">
        <v>1</v>
      </c>
      <c r="C71" s="3">
        <v>82.5</v>
      </c>
      <c r="D71" s="3" t="s">
        <v>492</v>
      </c>
      <c r="E71" s="3" t="s">
        <v>106</v>
      </c>
      <c r="F71" s="3" t="s">
        <v>84</v>
      </c>
      <c r="G71" s="1">
        <v>31139</v>
      </c>
      <c r="H71" s="3" t="s">
        <v>20</v>
      </c>
      <c r="I71" s="2" t="s">
        <v>862</v>
      </c>
      <c r="J71" s="29" t="s">
        <v>863</v>
      </c>
      <c r="K71" s="8"/>
      <c r="L71" s="15"/>
      <c r="M71" s="14"/>
      <c r="N71" s="3"/>
      <c r="O71" s="3"/>
      <c r="P71" s="29">
        <f t="shared" si="14"/>
        <v>0</v>
      </c>
      <c r="Q71" s="8"/>
      <c r="R71" s="8"/>
      <c r="S71" s="8"/>
      <c r="T71" s="3"/>
      <c r="U71" s="3"/>
      <c r="V71" s="29">
        <f t="shared" si="15"/>
        <v>0</v>
      </c>
      <c r="W71" s="3">
        <f t="shared" si="16"/>
        <v>0</v>
      </c>
      <c r="X71" s="29">
        <f t="shared" si="17"/>
        <v>0</v>
      </c>
      <c r="Y71" s="8">
        <v>190</v>
      </c>
      <c r="Z71" s="14">
        <v>210</v>
      </c>
      <c r="AA71" s="62">
        <v>220</v>
      </c>
      <c r="AB71" s="3"/>
      <c r="AC71" s="3">
        <f>Z71</f>
        <v>210</v>
      </c>
      <c r="AD71" s="29">
        <f t="shared" si="18"/>
        <v>137.97</v>
      </c>
      <c r="AE71" s="3">
        <f t="shared" si="19"/>
        <v>210</v>
      </c>
      <c r="AF71" s="29">
        <f t="shared" si="20"/>
        <v>137.97</v>
      </c>
      <c r="AG71" s="94"/>
    </row>
    <row r="72" spans="1:33" ht="12.75">
      <c r="A72" s="93">
        <v>5</v>
      </c>
      <c r="B72" s="3">
        <v>2</v>
      </c>
      <c r="C72" s="3">
        <v>82.5</v>
      </c>
      <c r="D72" s="3" t="s">
        <v>864</v>
      </c>
      <c r="E72" s="3" t="s">
        <v>387</v>
      </c>
      <c r="F72" s="3" t="s">
        <v>84</v>
      </c>
      <c r="G72" s="1">
        <v>30017</v>
      </c>
      <c r="H72" s="3" t="s">
        <v>20</v>
      </c>
      <c r="I72" s="2">
        <v>76.45</v>
      </c>
      <c r="J72" s="29">
        <v>0.6543</v>
      </c>
      <c r="K72" s="15"/>
      <c r="L72" s="14"/>
      <c r="M72" s="14"/>
      <c r="N72" s="3"/>
      <c r="O72" s="3"/>
      <c r="P72" s="29">
        <f t="shared" si="14"/>
        <v>0</v>
      </c>
      <c r="Q72" s="15"/>
      <c r="R72" s="3"/>
      <c r="S72" s="8"/>
      <c r="T72" s="3"/>
      <c r="U72" s="3"/>
      <c r="V72" s="29">
        <f t="shared" si="15"/>
        <v>0</v>
      </c>
      <c r="W72" s="3">
        <f t="shared" si="16"/>
        <v>0</v>
      </c>
      <c r="X72" s="29">
        <f t="shared" si="17"/>
        <v>0</v>
      </c>
      <c r="Y72" s="3">
        <v>170</v>
      </c>
      <c r="Z72" s="14">
        <v>180</v>
      </c>
      <c r="AA72" s="3">
        <v>190</v>
      </c>
      <c r="AB72" s="3"/>
      <c r="AC72" s="3">
        <f>AA72</f>
        <v>190</v>
      </c>
      <c r="AD72" s="29">
        <f t="shared" si="18"/>
        <v>124.317</v>
      </c>
      <c r="AE72" s="3">
        <f t="shared" si="19"/>
        <v>190</v>
      </c>
      <c r="AF72" s="29">
        <f t="shared" si="20"/>
        <v>124.317</v>
      </c>
      <c r="AG72" s="94"/>
    </row>
    <row r="73" spans="1:76" s="20" customFormat="1" ht="12.75" customHeight="1">
      <c r="A73" s="93">
        <v>12</v>
      </c>
      <c r="B73" s="3">
        <v>1</v>
      </c>
      <c r="C73" s="3">
        <v>82.5</v>
      </c>
      <c r="D73" s="3" t="s">
        <v>865</v>
      </c>
      <c r="E73" s="3" t="s">
        <v>433</v>
      </c>
      <c r="F73" s="3" t="s">
        <v>84</v>
      </c>
      <c r="G73" s="1" t="s">
        <v>866</v>
      </c>
      <c r="H73" s="3" t="s">
        <v>31</v>
      </c>
      <c r="I73" s="2">
        <v>81.7</v>
      </c>
      <c r="J73" s="29">
        <v>0.7669</v>
      </c>
      <c r="K73" s="154"/>
      <c r="L73" s="14"/>
      <c r="M73" s="14"/>
      <c r="N73" s="3"/>
      <c r="O73" s="3"/>
      <c r="P73" s="29">
        <f t="shared" si="14"/>
        <v>0</v>
      </c>
      <c r="Q73" s="154"/>
      <c r="R73" s="3"/>
      <c r="S73" s="3"/>
      <c r="T73" s="3"/>
      <c r="U73" s="3"/>
      <c r="V73" s="29">
        <f t="shared" si="15"/>
        <v>0</v>
      </c>
      <c r="W73" s="3">
        <f t="shared" si="16"/>
        <v>0</v>
      </c>
      <c r="X73" s="29">
        <f t="shared" si="17"/>
        <v>0</v>
      </c>
      <c r="Y73" s="62">
        <v>130</v>
      </c>
      <c r="Z73" s="14">
        <v>140</v>
      </c>
      <c r="AA73" s="3">
        <v>150</v>
      </c>
      <c r="AB73" s="3"/>
      <c r="AC73" s="3">
        <f>AA73</f>
        <v>150</v>
      </c>
      <c r="AD73" s="29">
        <f t="shared" si="18"/>
        <v>115.03500000000001</v>
      </c>
      <c r="AE73" s="3">
        <f t="shared" si="19"/>
        <v>150</v>
      </c>
      <c r="AF73" s="29">
        <f t="shared" si="20"/>
        <v>115.03500000000001</v>
      </c>
      <c r="AG73" s="9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21"/>
    </row>
    <row r="74" spans="1:76" s="3" customFormat="1" ht="12.75" customHeight="1">
      <c r="A74" s="93">
        <v>5</v>
      </c>
      <c r="B74" s="3">
        <v>2</v>
      </c>
      <c r="C74" s="3">
        <v>82.5</v>
      </c>
      <c r="D74" s="3" t="s">
        <v>521</v>
      </c>
      <c r="E74" s="3" t="s">
        <v>104</v>
      </c>
      <c r="F74" s="3" t="s">
        <v>84</v>
      </c>
      <c r="G74" s="1">
        <v>35978</v>
      </c>
      <c r="H74" s="8" t="s">
        <v>31</v>
      </c>
      <c r="I74" s="2" t="s">
        <v>810</v>
      </c>
      <c r="J74" s="29" t="s">
        <v>811</v>
      </c>
      <c r="K74" s="155"/>
      <c r="L74" s="14"/>
      <c r="M74" s="14"/>
      <c r="P74" s="29">
        <f t="shared" si="14"/>
        <v>0</v>
      </c>
      <c r="Q74" s="14"/>
      <c r="V74" s="29">
        <f t="shared" si="15"/>
        <v>0</v>
      </c>
      <c r="W74" s="3">
        <f t="shared" si="16"/>
        <v>0</v>
      </c>
      <c r="X74" s="29">
        <f t="shared" si="17"/>
        <v>0</v>
      </c>
      <c r="Y74" s="3">
        <v>120</v>
      </c>
      <c r="Z74" s="14">
        <v>130</v>
      </c>
      <c r="AA74" s="62">
        <v>0</v>
      </c>
      <c r="AC74" s="3">
        <f>Z74</f>
        <v>130</v>
      </c>
      <c r="AD74" s="29">
        <f t="shared" si="18"/>
        <v>81.692</v>
      </c>
      <c r="AE74" s="3">
        <f t="shared" si="19"/>
        <v>130</v>
      </c>
      <c r="AF74" s="29">
        <f t="shared" si="20"/>
        <v>81.692</v>
      </c>
      <c r="AG74" s="9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30"/>
    </row>
    <row r="75" spans="1:33" ht="12.75">
      <c r="A75" s="93">
        <v>12</v>
      </c>
      <c r="B75" s="3">
        <v>1</v>
      </c>
      <c r="C75" s="3">
        <v>82.5</v>
      </c>
      <c r="D75" s="3" t="s">
        <v>867</v>
      </c>
      <c r="E75" s="3" t="s">
        <v>88</v>
      </c>
      <c r="F75" s="3" t="s">
        <v>84</v>
      </c>
      <c r="G75" s="1">
        <v>35150</v>
      </c>
      <c r="H75" s="3" t="s">
        <v>72</v>
      </c>
      <c r="I75" s="2" t="s">
        <v>868</v>
      </c>
      <c r="J75" s="29" t="s">
        <v>869</v>
      </c>
      <c r="K75" s="8"/>
      <c r="L75" s="15"/>
      <c r="M75" s="14"/>
      <c r="N75" s="3"/>
      <c r="O75" s="3"/>
      <c r="P75" s="29">
        <f t="shared" si="14"/>
        <v>0</v>
      </c>
      <c r="Q75" s="8"/>
      <c r="R75" s="8"/>
      <c r="S75" s="8"/>
      <c r="T75" s="3"/>
      <c r="U75" s="3"/>
      <c r="V75" s="29">
        <f t="shared" si="15"/>
        <v>0</v>
      </c>
      <c r="W75" s="3">
        <f t="shared" si="16"/>
        <v>0</v>
      </c>
      <c r="X75" s="29">
        <f t="shared" si="17"/>
        <v>0</v>
      </c>
      <c r="Y75" s="8">
        <v>200</v>
      </c>
      <c r="Z75" s="14">
        <v>210</v>
      </c>
      <c r="AA75" s="3">
        <v>217.5</v>
      </c>
      <c r="AB75" s="3"/>
      <c r="AC75" s="3">
        <f>AA75</f>
        <v>217.5</v>
      </c>
      <c r="AD75" s="29">
        <f t="shared" si="18"/>
        <v>141.48375</v>
      </c>
      <c r="AE75" s="3">
        <f t="shared" si="19"/>
        <v>217.5</v>
      </c>
      <c r="AF75" s="29">
        <f t="shared" si="20"/>
        <v>141.48375</v>
      </c>
      <c r="AG75" s="94" t="s">
        <v>148</v>
      </c>
    </row>
    <row r="76" spans="1:33" ht="12.75">
      <c r="A76" s="93">
        <v>12</v>
      </c>
      <c r="B76" s="3">
        <v>1</v>
      </c>
      <c r="C76" s="3">
        <v>90</v>
      </c>
      <c r="D76" s="3" t="s">
        <v>569</v>
      </c>
      <c r="E76" s="3" t="s">
        <v>213</v>
      </c>
      <c r="F76" s="3" t="s">
        <v>84</v>
      </c>
      <c r="G76" s="1">
        <v>32967</v>
      </c>
      <c r="H76" s="3" t="s">
        <v>26</v>
      </c>
      <c r="I76" s="2">
        <v>88.5</v>
      </c>
      <c r="J76" s="29" t="s">
        <v>871</v>
      </c>
      <c r="K76" s="3"/>
      <c r="L76" s="14"/>
      <c r="M76" s="14"/>
      <c r="N76" s="3"/>
      <c r="O76" s="28"/>
      <c r="P76" s="29">
        <f t="shared" si="14"/>
        <v>0</v>
      </c>
      <c r="Q76" s="3"/>
      <c r="R76" s="3"/>
      <c r="S76" s="3"/>
      <c r="T76" s="3"/>
      <c r="U76" s="28"/>
      <c r="V76" s="29">
        <f t="shared" si="15"/>
        <v>0</v>
      </c>
      <c r="W76" s="3">
        <f t="shared" si="16"/>
        <v>0</v>
      </c>
      <c r="X76" s="29">
        <f t="shared" si="17"/>
        <v>0</v>
      </c>
      <c r="Y76" s="3">
        <v>150</v>
      </c>
      <c r="Z76" s="14">
        <v>160</v>
      </c>
      <c r="AA76" s="3">
        <v>170</v>
      </c>
      <c r="AB76" s="3"/>
      <c r="AC76" s="28">
        <v>170</v>
      </c>
      <c r="AD76" s="29">
        <f t="shared" si="18"/>
        <v>100.53800000000001</v>
      </c>
      <c r="AE76" s="3">
        <f t="shared" si="19"/>
        <v>170</v>
      </c>
      <c r="AF76" s="29">
        <f t="shared" si="20"/>
        <v>100.53800000000001</v>
      </c>
      <c r="AG76" s="94"/>
    </row>
    <row r="77" spans="1:33" ht="12.75">
      <c r="A77" s="93">
        <v>12</v>
      </c>
      <c r="B77" s="3">
        <v>1</v>
      </c>
      <c r="C77" s="3">
        <v>90</v>
      </c>
      <c r="D77" s="3" t="s">
        <v>329</v>
      </c>
      <c r="E77" s="3" t="s">
        <v>330</v>
      </c>
      <c r="F77" s="3" t="s">
        <v>84</v>
      </c>
      <c r="G77" s="1">
        <v>26381</v>
      </c>
      <c r="H77" s="3" t="s">
        <v>29</v>
      </c>
      <c r="I77" s="2">
        <v>87.9</v>
      </c>
      <c r="J77" s="29" t="s">
        <v>817</v>
      </c>
      <c r="K77" s="8"/>
      <c r="L77" s="14"/>
      <c r="M77" s="14"/>
      <c r="N77" s="3"/>
      <c r="O77" s="3"/>
      <c r="P77" s="29">
        <f t="shared" si="14"/>
        <v>0</v>
      </c>
      <c r="Q77" s="8"/>
      <c r="R77" s="3"/>
      <c r="S77" s="8"/>
      <c r="T77" s="3"/>
      <c r="U77" s="3"/>
      <c r="V77" s="29">
        <f t="shared" si="15"/>
        <v>0</v>
      </c>
      <c r="W77" s="3">
        <f t="shared" si="16"/>
        <v>0</v>
      </c>
      <c r="X77" s="29">
        <f t="shared" si="17"/>
        <v>0</v>
      </c>
      <c r="Y77" s="8">
        <v>170</v>
      </c>
      <c r="Z77" s="14">
        <v>210</v>
      </c>
      <c r="AA77" s="53">
        <v>0</v>
      </c>
      <c r="AB77" s="3"/>
      <c r="AC77" s="3">
        <v>210</v>
      </c>
      <c r="AD77" s="29">
        <f t="shared" si="18"/>
        <v>125.09700000000001</v>
      </c>
      <c r="AE77" s="3">
        <f t="shared" si="19"/>
        <v>210</v>
      </c>
      <c r="AF77" s="29">
        <f t="shared" si="20"/>
        <v>125.09700000000001</v>
      </c>
      <c r="AG77" s="94"/>
    </row>
    <row r="78" spans="1:33" ht="12.75">
      <c r="A78" s="93">
        <v>12</v>
      </c>
      <c r="B78" s="3">
        <v>1</v>
      </c>
      <c r="C78" s="3">
        <v>100</v>
      </c>
      <c r="D78" s="3" t="s">
        <v>564</v>
      </c>
      <c r="E78" s="3" t="s">
        <v>104</v>
      </c>
      <c r="F78" s="3" t="s">
        <v>84</v>
      </c>
      <c r="G78" s="1">
        <v>34232</v>
      </c>
      <c r="H78" s="3" t="s">
        <v>26</v>
      </c>
      <c r="I78" s="2">
        <v>92</v>
      </c>
      <c r="J78" s="29" t="s">
        <v>818</v>
      </c>
      <c r="K78" s="8"/>
      <c r="L78" s="15"/>
      <c r="M78" s="55"/>
      <c r="N78" s="3"/>
      <c r="O78" s="3"/>
      <c r="P78" s="29">
        <f t="shared" si="14"/>
        <v>0</v>
      </c>
      <c r="Q78" s="8"/>
      <c r="R78" s="8"/>
      <c r="S78" s="55"/>
      <c r="T78" s="3"/>
      <c r="U78" s="3"/>
      <c r="V78" s="29">
        <f t="shared" si="15"/>
        <v>0</v>
      </c>
      <c r="W78" s="3">
        <f t="shared" si="16"/>
        <v>0</v>
      </c>
      <c r="X78" s="29">
        <f t="shared" si="17"/>
        <v>0</v>
      </c>
      <c r="Y78" s="8">
        <v>170</v>
      </c>
      <c r="Z78" s="14">
        <v>185</v>
      </c>
      <c r="AA78" s="3">
        <v>195</v>
      </c>
      <c r="AB78" s="3"/>
      <c r="AC78" s="3">
        <v>195</v>
      </c>
      <c r="AD78" s="29">
        <f t="shared" si="18"/>
        <v>112.6905</v>
      </c>
      <c r="AE78" s="3">
        <f t="shared" si="19"/>
        <v>195</v>
      </c>
      <c r="AF78" s="29">
        <f t="shared" si="20"/>
        <v>112.6905</v>
      </c>
      <c r="AG78" s="94"/>
    </row>
    <row r="79" spans="1:33" ht="12.75">
      <c r="A79" s="93">
        <v>12</v>
      </c>
      <c r="B79" s="3">
        <v>1</v>
      </c>
      <c r="C79" s="3">
        <v>100</v>
      </c>
      <c r="D79" s="3" t="s">
        <v>821</v>
      </c>
      <c r="E79" s="3" t="s">
        <v>1047</v>
      </c>
      <c r="F79" s="3" t="s">
        <v>84</v>
      </c>
      <c r="G79" s="1">
        <v>23701</v>
      </c>
      <c r="H79" s="3" t="s">
        <v>47</v>
      </c>
      <c r="I79" s="2">
        <v>97.9</v>
      </c>
      <c r="J79" s="29" t="s">
        <v>822</v>
      </c>
      <c r="K79" s="8"/>
      <c r="L79" s="14"/>
      <c r="M79" s="14"/>
      <c r="N79" s="3"/>
      <c r="O79" s="3"/>
      <c r="P79" s="29">
        <f t="shared" si="14"/>
        <v>0</v>
      </c>
      <c r="Q79" s="8"/>
      <c r="R79" s="3"/>
      <c r="S79" s="8"/>
      <c r="T79" s="3"/>
      <c r="U79" s="3"/>
      <c r="V79" s="29">
        <f t="shared" si="15"/>
        <v>0</v>
      </c>
      <c r="W79" s="3">
        <f t="shared" si="16"/>
        <v>0</v>
      </c>
      <c r="X79" s="29">
        <f t="shared" si="17"/>
        <v>0</v>
      </c>
      <c r="Y79" s="8">
        <v>245</v>
      </c>
      <c r="Z79" s="14">
        <v>260</v>
      </c>
      <c r="AA79" s="3">
        <v>267.5</v>
      </c>
      <c r="AB79" s="3"/>
      <c r="AC79" s="3">
        <f>AA79</f>
        <v>267.5</v>
      </c>
      <c r="AD79" s="29">
        <f t="shared" si="18"/>
        <v>167.13400000000001</v>
      </c>
      <c r="AE79" s="3">
        <f t="shared" si="19"/>
        <v>267.5</v>
      </c>
      <c r="AF79" s="29">
        <f t="shared" si="20"/>
        <v>167.13400000000001</v>
      </c>
      <c r="AG79" s="94"/>
    </row>
    <row r="80" spans="1:33" ht="12.75">
      <c r="A80" s="93">
        <v>5</v>
      </c>
      <c r="B80" s="3">
        <v>2</v>
      </c>
      <c r="C80" s="3">
        <v>100</v>
      </c>
      <c r="D80" s="3" t="s">
        <v>1052</v>
      </c>
      <c r="E80" s="3" t="s">
        <v>334</v>
      </c>
      <c r="F80" s="177" t="s">
        <v>334</v>
      </c>
      <c r="G80" s="1">
        <v>23712</v>
      </c>
      <c r="H80" s="3" t="s">
        <v>47</v>
      </c>
      <c r="I80" s="2">
        <v>94.8</v>
      </c>
      <c r="J80" s="29">
        <v>0.635</v>
      </c>
      <c r="K80" s="8"/>
      <c r="L80" s="15"/>
      <c r="M80" s="14"/>
      <c r="N80" s="3"/>
      <c r="O80" s="3"/>
      <c r="P80" s="29">
        <f t="shared" si="14"/>
        <v>0</v>
      </c>
      <c r="Q80" s="8"/>
      <c r="R80" s="55"/>
      <c r="S80" s="8"/>
      <c r="T80" s="3"/>
      <c r="U80" s="3"/>
      <c r="V80" s="29">
        <f t="shared" si="15"/>
        <v>0</v>
      </c>
      <c r="W80" s="3">
        <f t="shared" si="16"/>
        <v>0</v>
      </c>
      <c r="X80" s="29">
        <f t="shared" si="17"/>
        <v>0</v>
      </c>
      <c r="Y80" s="8">
        <v>155</v>
      </c>
      <c r="Z80" s="14">
        <v>165</v>
      </c>
      <c r="AA80" s="14">
        <v>175</v>
      </c>
      <c r="AB80" s="3"/>
      <c r="AC80" s="3">
        <f>AA80</f>
        <v>175</v>
      </c>
      <c r="AD80" s="29">
        <f t="shared" si="18"/>
        <v>111.125</v>
      </c>
      <c r="AE80" s="3">
        <f t="shared" si="19"/>
        <v>175</v>
      </c>
      <c r="AF80" s="29">
        <f t="shared" si="20"/>
        <v>111.125</v>
      </c>
      <c r="AG80" s="94"/>
    </row>
    <row r="81" spans="1:76" s="3" customFormat="1" ht="12.75">
      <c r="A81" s="93">
        <v>4</v>
      </c>
      <c r="B81" s="3">
        <v>3</v>
      </c>
      <c r="C81" s="3">
        <v>100</v>
      </c>
      <c r="D81" s="3" t="s">
        <v>339</v>
      </c>
      <c r="E81" s="3" t="s">
        <v>330</v>
      </c>
      <c r="F81" s="3" t="s">
        <v>84</v>
      </c>
      <c r="G81" s="1">
        <v>24925</v>
      </c>
      <c r="H81" s="3" t="s">
        <v>47</v>
      </c>
      <c r="I81" s="2">
        <v>90.7</v>
      </c>
      <c r="J81" s="29" t="s">
        <v>872</v>
      </c>
      <c r="K81" s="8"/>
      <c r="L81" s="15"/>
      <c r="M81" s="14"/>
      <c r="P81" s="29">
        <f t="shared" si="14"/>
        <v>0</v>
      </c>
      <c r="Q81" s="8"/>
      <c r="R81" s="55"/>
      <c r="S81" s="8"/>
      <c r="V81" s="29">
        <f t="shared" si="15"/>
        <v>0</v>
      </c>
      <c r="W81" s="3">
        <f t="shared" si="16"/>
        <v>0</v>
      </c>
      <c r="X81" s="29">
        <f t="shared" si="17"/>
        <v>0</v>
      </c>
      <c r="Y81" s="8">
        <v>150</v>
      </c>
      <c r="Z81" s="14">
        <v>160</v>
      </c>
      <c r="AA81" s="53">
        <v>0</v>
      </c>
      <c r="AC81" s="3">
        <f>Z81</f>
        <v>160</v>
      </c>
      <c r="AD81" s="29">
        <f t="shared" si="18"/>
        <v>105.40800000000002</v>
      </c>
      <c r="AE81" s="3">
        <f t="shared" si="19"/>
        <v>160</v>
      </c>
      <c r="AF81" s="29">
        <f t="shared" si="20"/>
        <v>105.40800000000002</v>
      </c>
      <c r="AG81" s="9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30"/>
    </row>
    <row r="82" spans="1:76" s="3" customFormat="1" ht="12.75" customHeight="1">
      <c r="A82" s="93">
        <v>12</v>
      </c>
      <c r="B82" s="3">
        <v>1</v>
      </c>
      <c r="C82" s="3">
        <v>100</v>
      </c>
      <c r="D82" s="3" t="s">
        <v>825</v>
      </c>
      <c r="E82" s="3" t="s">
        <v>64</v>
      </c>
      <c r="F82" s="3" t="s">
        <v>84</v>
      </c>
      <c r="G82" s="1">
        <v>15141</v>
      </c>
      <c r="H82" s="3" t="s">
        <v>75</v>
      </c>
      <c r="I82" s="2">
        <v>93.9</v>
      </c>
      <c r="J82" s="29" t="s">
        <v>826</v>
      </c>
      <c r="K82" s="14"/>
      <c r="L82" s="14"/>
      <c r="M82" s="55"/>
      <c r="P82" s="29">
        <f t="shared" si="14"/>
        <v>0</v>
      </c>
      <c r="Q82" s="14"/>
      <c r="R82" s="55"/>
      <c r="S82" s="55"/>
      <c r="V82" s="29">
        <f t="shared" si="15"/>
        <v>0</v>
      </c>
      <c r="W82" s="3">
        <f t="shared" si="16"/>
        <v>0</v>
      </c>
      <c r="X82" s="29">
        <f t="shared" si="17"/>
        <v>0</v>
      </c>
      <c r="Y82" s="3">
        <v>180</v>
      </c>
      <c r="Z82" s="14">
        <v>190</v>
      </c>
      <c r="AA82" s="3">
        <v>195</v>
      </c>
      <c r="AC82" s="3">
        <v>195</v>
      </c>
      <c r="AD82" s="29">
        <f t="shared" si="18"/>
        <v>231.309</v>
      </c>
      <c r="AE82" s="3">
        <f t="shared" si="19"/>
        <v>195</v>
      </c>
      <c r="AF82" s="29">
        <f t="shared" si="20"/>
        <v>231.309</v>
      </c>
      <c r="AG82" s="94" t="s">
        <v>221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30"/>
    </row>
    <row r="83" spans="1:33" ht="12.75">
      <c r="A83" s="93">
        <v>12</v>
      </c>
      <c r="B83" s="3">
        <v>1</v>
      </c>
      <c r="C83" s="3">
        <v>100</v>
      </c>
      <c r="D83" s="3" t="s">
        <v>873</v>
      </c>
      <c r="E83" s="3" t="s">
        <v>85</v>
      </c>
      <c r="F83" s="3" t="s">
        <v>84</v>
      </c>
      <c r="G83" s="1">
        <v>32071</v>
      </c>
      <c r="H83" s="3" t="s">
        <v>20</v>
      </c>
      <c r="I83" s="2">
        <v>98.2</v>
      </c>
      <c r="J83" s="29" t="s">
        <v>874</v>
      </c>
      <c r="K83" s="8"/>
      <c r="L83" s="15"/>
      <c r="M83" s="14"/>
      <c r="N83" s="3"/>
      <c r="O83" s="3"/>
      <c r="P83" s="29">
        <f t="shared" si="14"/>
        <v>0</v>
      </c>
      <c r="Q83" s="8"/>
      <c r="R83" s="8"/>
      <c r="S83" s="8"/>
      <c r="T83" s="3"/>
      <c r="U83" s="3"/>
      <c r="V83" s="29">
        <f t="shared" si="15"/>
        <v>0</v>
      </c>
      <c r="W83" s="3">
        <f t="shared" si="16"/>
        <v>0</v>
      </c>
      <c r="X83" s="29">
        <f t="shared" si="17"/>
        <v>0</v>
      </c>
      <c r="Y83" s="8">
        <v>250</v>
      </c>
      <c r="Z83" s="14">
        <v>270</v>
      </c>
      <c r="AA83" s="3">
        <v>290</v>
      </c>
      <c r="AB83" s="3"/>
      <c r="AC83" s="3">
        <f>AA83</f>
        <v>290</v>
      </c>
      <c r="AD83" s="29">
        <f t="shared" si="18"/>
        <v>175.421</v>
      </c>
      <c r="AE83" s="3">
        <f t="shared" si="19"/>
        <v>290</v>
      </c>
      <c r="AF83" s="29">
        <f t="shared" si="20"/>
        <v>175.421</v>
      </c>
      <c r="AG83" s="94" t="s">
        <v>207</v>
      </c>
    </row>
    <row r="84" spans="1:33" ht="11.25" customHeight="1">
      <c r="A84" s="93">
        <v>5</v>
      </c>
      <c r="B84" s="3">
        <v>2</v>
      </c>
      <c r="C84" s="3">
        <v>100</v>
      </c>
      <c r="D84" s="3" t="s">
        <v>1054</v>
      </c>
      <c r="E84" s="3" t="s">
        <v>334</v>
      </c>
      <c r="F84" s="177" t="s">
        <v>334</v>
      </c>
      <c r="G84" s="1">
        <v>32259</v>
      </c>
      <c r="H84" s="3" t="s">
        <v>20</v>
      </c>
      <c r="I84" s="2">
        <v>100</v>
      </c>
      <c r="J84" s="29" t="s">
        <v>827</v>
      </c>
      <c r="K84" s="15"/>
      <c r="L84" s="3"/>
      <c r="M84" s="55"/>
      <c r="N84" s="3"/>
      <c r="O84" s="3"/>
      <c r="P84" s="29">
        <f t="shared" si="14"/>
        <v>0</v>
      </c>
      <c r="Q84" s="8"/>
      <c r="R84" s="55"/>
      <c r="S84" s="8"/>
      <c r="T84" s="3"/>
      <c r="U84" s="3"/>
      <c r="V84" s="29">
        <f t="shared" si="15"/>
        <v>0</v>
      </c>
      <c r="W84" s="3">
        <f t="shared" si="16"/>
        <v>0</v>
      </c>
      <c r="X84" s="29">
        <f t="shared" si="17"/>
        <v>0</v>
      </c>
      <c r="Y84" s="53">
        <v>250</v>
      </c>
      <c r="Z84" s="3">
        <v>250</v>
      </c>
      <c r="AA84" s="3">
        <v>260</v>
      </c>
      <c r="AB84" s="3"/>
      <c r="AC84" s="3">
        <f>AA84</f>
        <v>260</v>
      </c>
      <c r="AD84" s="29">
        <f t="shared" si="18"/>
        <v>144.04000000000002</v>
      </c>
      <c r="AE84" s="3">
        <f t="shared" si="19"/>
        <v>260</v>
      </c>
      <c r="AF84" s="29">
        <f t="shared" si="20"/>
        <v>144.04000000000002</v>
      </c>
      <c r="AG84" s="94"/>
    </row>
    <row r="85" spans="1:33" ht="12.75">
      <c r="A85" s="93">
        <v>4</v>
      </c>
      <c r="B85" s="3">
        <v>3</v>
      </c>
      <c r="C85" s="3">
        <v>100</v>
      </c>
      <c r="D85" s="3" t="s">
        <v>875</v>
      </c>
      <c r="E85" s="3" t="s">
        <v>85</v>
      </c>
      <c r="F85" s="3" t="s">
        <v>84</v>
      </c>
      <c r="G85" s="1">
        <v>32040</v>
      </c>
      <c r="H85" s="3" t="s">
        <v>20</v>
      </c>
      <c r="I85" s="2">
        <v>99.3</v>
      </c>
      <c r="J85" s="29" t="s">
        <v>876</v>
      </c>
      <c r="K85" s="8"/>
      <c r="L85" s="15"/>
      <c r="M85" s="14"/>
      <c r="N85" s="3"/>
      <c r="O85" s="3"/>
      <c r="P85" s="29">
        <f t="shared" si="14"/>
        <v>0</v>
      </c>
      <c r="Q85" s="8"/>
      <c r="R85" s="8"/>
      <c r="S85" s="8"/>
      <c r="T85" s="3"/>
      <c r="U85" s="3"/>
      <c r="V85" s="29">
        <f t="shared" si="15"/>
        <v>0</v>
      </c>
      <c r="W85" s="3">
        <f t="shared" si="16"/>
        <v>0</v>
      </c>
      <c r="X85" s="29">
        <f t="shared" si="17"/>
        <v>0</v>
      </c>
      <c r="Y85" s="8">
        <v>220</v>
      </c>
      <c r="Z85" s="14">
        <v>230</v>
      </c>
      <c r="AA85" s="53">
        <v>240</v>
      </c>
      <c r="AB85" s="3"/>
      <c r="AC85" s="3">
        <f>Z85</f>
        <v>230</v>
      </c>
      <c r="AD85" s="29">
        <f t="shared" si="18"/>
        <v>127.83399999999999</v>
      </c>
      <c r="AE85" s="3">
        <f t="shared" si="19"/>
        <v>230</v>
      </c>
      <c r="AF85" s="29">
        <f t="shared" si="20"/>
        <v>127.83399999999999</v>
      </c>
      <c r="AG85" s="94"/>
    </row>
    <row r="86" spans="1:33" ht="12.75">
      <c r="A86" s="93">
        <v>3</v>
      </c>
      <c r="B86" s="3">
        <v>4</v>
      </c>
      <c r="C86" s="3">
        <v>100</v>
      </c>
      <c r="D86" s="3" t="s">
        <v>650</v>
      </c>
      <c r="E86" s="3" t="s">
        <v>89</v>
      </c>
      <c r="F86" s="3" t="s">
        <v>84</v>
      </c>
      <c r="G86" s="1">
        <v>28951</v>
      </c>
      <c r="H86" s="3" t="s">
        <v>20</v>
      </c>
      <c r="I86" s="2">
        <v>98.5</v>
      </c>
      <c r="J86" s="29" t="s">
        <v>828</v>
      </c>
      <c r="K86" s="55"/>
      <c r="L86" s="15"/>
      <c r="M86" s="55"/>
      <c r="N86" s="3"/>
      <c r="O86" s="3"/>
      <c r="P86" s="29">
        <f t="shared" si="14"/>
        <v>0</v>
      </c>
      <c r="Q86" s="55"/>
      <c r="R86" s="8"/>
      <c r="S86" s="55"/>
      <c r="T86" s="3"/>
      <c r="U86" s="3"/>
      <c r="V86" s="29">
        <f t="shared" si="15"/>
        <v>0</v>
      </c>
      <c r="W86" s="3">
        <f t="shared" si="16"/>
        <v>0</v>
      </c>
      <c r="X86" s="29">
        <f t="shared" si="17"/>
        <v>0</v>
      </c>
      <c r="Y86" s="8">
        <v>185</v>
      </c>
      <c r="Z86" s="53">
        <v>210</v>
      </c>
      <c r="AA86" s="53">
        <v>0</v>
      </c>
      <c r="AB86" s="3"/>
      <c r="AC86" s="3">
        <f>Y86</f>
        <v>185</v>
      </c>
      <c r="AD86" s="29">
        <f t="shared" si="18"/>
        <v>103.193</v>
      </c>
      <c r="AE86" s="3">
        <f t="shared" si="19"/>
        <v>185</v>
      </c>
      <c r="AF86" s="29">
        <f t="shared" si="20"/>
        <v>103.193</v>
      </c>
      <c r="AG86" s="94"/>
    </row>
    <row r="87" spans="1:33" ht="14.25" customHeight="1">
      <c r="A87" s="93">
        <v>2</v>
      </c>
      <c r="B87" s="3">
        <v>5</v>
      </c>
      <c r="C87" s="3">
        <v>100</v>
      </c>
      <c r="D87" s="3" t="s">
        <v>339</v>
      </c>
      <c r="E87" s="3" t="s">
        <v>330</v>
      </c>
      <c r="F87" s="3" t="s">
        <v>84</v>
      </c>
      <c r="G87" s="1">
        <v>24925</v>
      </c>
      <c r="H87" s="3" t="s">
        <v>20</v>
      </c>
      <c r="I87" s="2">
        <v>90.7</v>
      </c>
      <c r="J87" s="29">
        <v>0.5827</v>
      </c>
      <c r="K87" s="3"/>
      <c r="L87" s="14"/>
      <c r="M87" s="14"/>
      <c r="N87" s="3"/>
      <c r="O87" s="28"/>
      <c r="P87" s="29">
        <f t="shared" si="14"/>
        <v>0</v>
      </c>
      <c r="Q87" s="3"/>
      <c r="R87" s="3"/>
      <c r="S87" s="3"/>
      <c r="T87" s="3"/>
      <c r="U87" s="28"/>
      <c r="V87" s="29">
        <f t="shared" si="15"/>
        <v>0</v>
      </c>
      <c r="W87" s="3">
        <f t="shared" si="16"/>
        <v>0</v>
      </c>
      <c r="X87" s="29">
        <f t="shared" si="17"/>
        <v>0</v>
      </c>
      <c r="Y87" s="3">
        <v>150</v>
      </c>
      <c r="Z87" s="14">
        <v>160</v>
      </c>
      <c r="AA87" s="53">
        <v>0</v>
      </c>
      <c r="AB87" s="3"/>
      <c r="AC87" s="28">
        <f>Z87</f>
        <v>160</v>
      </c>
      <c r="AD87" s="29">
        <f t="shared" si="18"/>
        <v>93.232</v>
      </c>
      <c r="AE87" s="3">
        <f t="shared" si="19"/>
        <v>160</v>
      </c>
      <c r="AF87" s="29">
        <f t="shared" si="20"/>
        <v>93.232</v>
      </c>
      <c r="AG87" s="94"/>
    </row>
    <row r="88" spans="1:33" ht="14.25" customHeight="1">
      <c r="A88" s="93">
        <v>12</v>
      </c>
      <c r="B88" s="3">
        <v>1</v>
      </c>
      <c r="C88" s="3">
        <v>110</v>
      </c>
      <c r="D88" s="3" t="s">
        <v>829</v>
      </c>
      <c r="E88" s="3" t="s">
        <v>104</v>
      </c>
      <c r="F88" s="3" t="s">
        <v>84</v>
      </c>
      <c r="G88" s="1">
        <v>24004</v>
      </c>
      <c r="H88" s="3" t="s">
        <v>47</v>
      </c>
      <c r="I88" s="2" t="s">
        <v>830</v>
      </c>
      <c r="J88" s="29" t="s">
        <v>831</v>
      </c>
      <c r="K88" s="8"/>
      <c r="L88" s="15"/>
      <c r="M88" s="14"/>
      <c r="N88" s="3"/>
      <c r="O88" s="3"/>
      <c r="P88" s="29">
        <f t="shared" si="14"/>
        <v>0</v>
      </c>
      <c r="Q88" s="8"/>
      <c r="R88" s="8"/>
      <c r="S88" s="8"/>
      <c r="T88" s="3"/>
      <c r="U88" s="3"/>
      <c r="V88" s="29">
        <f t="shared" si="15"/>
        <v>0</v>
      </c>
      <c r="W88" s="3">
        <f t="shared" si="16"/>
        <v>0</v>
      </c>
      <c r="X88" s="29">
        <f t="shared" si="17"/>
        <v>0</v>
      </c>
      <c r="Y88" s="8">
        <v>190</v>
      </c>
      <c r="Z88" s="14">
        <v>210</v>
      </c>
      <c r="AA88" s="3">
        <v>230</v>
      </c>
      <c r="AB88" s="3"/>
      <c r="AC88" s="3">
        <f>AA88</f>
        <v>230</v>
      </c>
      <c r="AD88" s="29">
        <f t="shared" si="18"/>
        <v>137.977</v>
      </c>
      <c r="AE88" s="3">
        <f t="shared" si="19"/>
        <v>230</v>
      </c>
      <c r="AF88" s="29">
        <f t="shared" si="20"/>
        <v>137.977</v>
      </c>
      <c r="AG88" s="94"/>
    </row>
    <row r="89" spans="1:33" ht="12.75" customHeight="1">
      <c r="A89" s="93">
        <v>12</v>
      </c>
      <c r="B89" s="3">
        <v>1</v>
      </c>
      <c r="C89" s="3">
        <v>110</v>
      </c>
      <c r="D89" s="3" t="s">
        <v>835</v>
      </c>
      <c r="E89" s="3" t="s">
        <v>88</v>
      </c>
      <c r="F89" s="3" t="s">
        <v>84</v>
      </c>
      <c r="G89" s="1">
        <v>30186</v>
      </c>
      <c r="H89" s="3" t="s">
        <v>20</v>
      </c>
      <c r="I89" s="2" t="s">
        <v>836</v>
      </c>
      <c r="J89" s="29" t="s">
        <v>837</v>
      </c>
      <c r="K89" s="8"/>
      <c r="L89" s="156"/>
      <c r="M89" s="14"/>
      <c r="N89" s="3"/>
      <c r="O89" s="3"/>
      <c r="P89" s="29">
        <f t="shared" si="14"/>
        <v>0</v>
      </c>
      <c r="Q89" s="8"/>
      <c r="R89" s="8"/>
      <c r="S89" s="154"/>
      <c r="T89" s="3"/>
      <c r="U89" s="3"/>
      <c r="V89" s="29">
        <f t="shared" si="15"/>
        <v>0</v>
      </c>
      <c r="W89" s="3">
        <f t="shared" si="16"/>
        <v>0</v>
      </c>
      <c r="X89" s="29">
        <f t="shared" si="17"/>
        <v>0</v>
      </c>
      <c r="Y89" s="8">
        <v>280</v>
      </c>
      <c r="Z89" s="14">
        <v>295</v>
      </c>
      <c r="AA89" s="3">
        <v>305</v>
      </c>
      <c r="AB89" s="53">
        <v>311</v>
      </c>
      <c r="AC89" s="3">
        <f>AA89</f>
        <v>305</v>
      </c>
      <c r="AD89" s="29">
        <f t="shared" si="18"/>
        <v>163.846</v>
      </c>
      <c r="AE89" s="3">
        <f t="shared" si="19"/>
        <v>305</v>
      </c>
      <c r="AF89" s="29">
        <f t="shared" si="20"/>
        <v>163.846</v>
      </c>
      <c r="AG89" s="94" t="s">
        <v>185</v>
      </c>
    </row>
    <row r="90" spans="1:33" ht="12.75">
      <c r="A90" s="93">
        <v>5</v>
      </c>
      <c r="B90" s="3">
        <v>2</v>
      </c>
      <c r="C90" s="3">
        <v>110</v>
      </c>
      <c r="D90" s="3" t="s">
        <v>877</v>
      </c>
      <c r="E90" s="3" t="s">
        <v>213</v>
      </c>
      <c r="F90" s="3" t="s">
        <v>84</v>
      </c>
      <c r="G90" s="1">
        <v>32427</v>
      </c>
      <c r="H90" s="3" t="s">
        <v>20</v>
      </c>
      <c r="I90" s="2" t="s">
        <v>839</v>
      </c>
      <c r="J90" s="29" t="s">
        <v>840</v>
      </c>
      <c r="K90" s="8"/>
      <c r="L90" s="15"/>
      <c r="M90" s="14"/>
      <c r="N90" s="3"/>
      <c r="O90" s="3"/>
      <c r="P90" s="29">
        <f t="shared" si="14"/>
        <v>0</v>
      </c>
      <c r="Q90" s="8"/>
      <c r="R90" s="8"/>
      <c r="S90" s="8"/>
      <c r="T90" s="3"/>
      <c r="U90" s="3"/>
      <c r="V90" s="29">
        <f t="shared" si="15"/>
        <v>0</v>
      </c>
      <c r="W90" s="3">
        <f t="shared" si="16"/>
        <v>0</v>
      </c>
      <c r="X90" s="29">
        <f t="shared" si="17"/>
        <v>0</v>
      </c>
      <c r="Y90" s="8">
        <v>190</v>
      </c>
      <c r="Z90" s="14">
        <v>200</v>
      </c>
      <c r="AA90" s="3">
        <v>220</v>
      </c>
      <c r="AB90" s="3"/>
      <c r="AC90" s="3">
        <f>AA90</f>
        <v>220</v>
      </c>
      <c r="AD90" s="29">
        <f t="shared" si="18"/>
        <v>119.592</v>
      </c>
      <c r="AE90" s="3">
        <f t="shared" si="19"/>
        <v>220</v>
      </c>
      <c r="AF90" s="29">
        <f t="shared" si="20"/>
        <v>119.592</v>
      </c>
      <c r="AG90" s="94"/>
    </row>
    <row r="91" spans="1:33" ht="15" customHeight="1">
      <c r="A91" s="93">
        <v>12</v>
      </c>
      <c r="B91" s="3">
        <v>1</v>
      </c>
      <c r="C91" s="3">
        <v>110</v>
      </c>
      <c r="D91" s="3" t="s">
        <v>685</v>
      </c>
      <c r="E91" s="3" t="s">
        <v>104</v>
      </c>
      <c r="F91" s="3" t="s">
        <v>84</v>
      </c>
      <c r="G91" s="1">
        <v>35821</v>
      </c>
      <c r="H91" s="8" t="s">
        <v>31</v>
      </c>
      <c r="I91" s="2" t="s">
        <v>839</v>
      </c>
      <c r="J91" s="29" t="s">
        <v>840</v>
      </c>
      <c r="K91" s="155"/>
      <c r="L91" s="15"/>
      <c r="M91" s="14"/>
      <c r="N91" s="3"/>
      <c r="O91" s="3"/>
      <c r="P91" s="29">
        <f t="shared" si="14"/>
        <v>0</v>
      </c>
      <c r="Q91" s="8"/>
      <c r="R91" s="8"/>
      <c r="S91" s="8"/>
      <c r="T91" s="3"/>
      <c r="U91" s="3"/>
      <c r="V91" s="29">
        <f t="shared" si="15"/>
        <v>0</v>
      </c>
      <c r="W91" s="3">
        <f t="shared" si="16"/>
        <v>0</v>
      </c>
      <c r="X91" s="29">
        <f t="shared" si="17"/>
        <v>0</v>
      </c>
      <c r="Y91" s="8">
        <v>100</v>
      </c>
      <c r="Z91" s="14">
        <v>110</v>
      </c>
      <c r="AA91" s="3">
        <v>120</v>
      </c>
      <c r="AB91" s="3"/>
      <c r="AC91" s="3">
        <f>AA91</f>
        <v>120</v>
      </c>
      <c r="AD91" s="29">
        <f t="shared" si="18"/>
        <v>65.232</v>
      </c>
      <c r="AE91" s="3">
        <f t="shared" si="19"/>
        <v>120</v>
      </c>
      <c r="AF91" s="29">
        <f t="shared" si="20"/>
        <v>65.232</v>
      </c>
      <c r="AG91" s="94"/>
    </row>
    <row r="92" spans="1:76" ht="16.5" customHeight="1">
      <c r="A92" s="93">
        <v>12</v>
      </c>
      <c r="B92" s="3">
        <v>1</v>
      </c>
      <c r="C92" s="3">
        <v>125</v>
      </c>
      <c r="D92" s="3" t="s">
        <v>878</v>
      </c>
      <c r="E92" s="3" t="s">
        <v>88</v>
      </c>
      <c r="F92" s="3" t="s">
        <v>84</v>
      </c>
      <c r="G92" s="1">
        <v>32831</v>
      </c>
      <c r="H92" s="3" t="s">
        <v>26</v>
      </c>
      <c r="I92" s="2" t="s">
        <v>879</v>
      </c>
      <c r="J92" s="29" t="s">
        <v>880</v>
      </c>
      <c r="K92" s="41"/>
      <c r="L92" s="14"/>
      <c r="M92" s="14"/>
      <c r="N92" s="3"/>
      <c r="O92" s="3"/>
      <c r="P92" s="29">
        <f t="shared" si="14"/>
        <v>0</v>
      </c>
      <c r="Q92" s="8"/>
      <c r="R92" s="3"/>
      <c r="S92" s="8"/>
      <c r="T92" s="3"/>
      <c r="U92" s="3"/>
      <c r="V92" s="29">
        <f t="shared" si="15"/>
        <v>0</v>
      </c>
      <c r="W92" s="3">
        <f t="shared" si="16"/>
        <v>0</v>
      </c>
      <c r="X92" s="29">
        <f t="shared" si="17"/>
        <v>0</v>
      </c>
      <c r="Y92" s="8">
        <v>280</v>
      </c>
      <c r="Z92" s="155">
        <v>300</v>
      </c>
      <c r="AA92" s="157">
        <v>300</v>
      </c>
      <c r="AB92" s="3"/>
      <c r="AC92" s="3">
        <f>Y92</f>
        <v>280</v>
      </c>
      <c r="AD92" s="29">
        <f t="shared" si="18"/>
        <v>146.57999999999998</v>
      </c>
      <c r="AE92" s="3">
        <f t="shared" si="19"/>
        <v>280</v>
      </c>
      <c r="AF92" s="29">
        <f t="shared" si="20"/>
        <v>146.57999999999998</v>
      </c>
      <c r="AG92" s="94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</row>
    <row r="93" spans="1:33" ht="12.75">
      <c r="A93" s="93">
        <v>12</v>
      </c>
      <c r="B93" s="3">
        <v>1</v>
      </c>
      <c r="C93" s="3">
        <v>125</v>
      </c>
      <c r="D93" s="3" t="s">
        <v>841</v>
      </c>
      <c r="E93" s="3" t="s">
        <v>104</v>
      </c>
      <c r="F93" s="3" t="s">
        <v>84</v>
      </c>
      <c r="G93" s="1">
        <v>25384</v>
      </c>
      <c r="H93" s="3" t="s">
        <v>29</v>
      </c>
      <c r="I93" s="2" t="s">
        <v>842</v>
      </c>
      <c r="J93" s="29" t="s">
        <v>843</v>
      </c>
      <c r="K93" s="8"/>
      <c r="L93" s="15"/>
      <c r="M93" s="14"/>
      <c r="N93" s="3"/>
      <c r="O93" s="3"/>
      <c r="P93" s="29">
        <f t="shared" si="14"/>
        <v>0</v>
      </c>
      <c r="Q93" s="8"/>
      <c r="R93" s="8"/>
      <c r="S93" s="8"/>
      <c r="T93" s="3"/>
      <c r="U93" s="3"/>
      <c r="V93" s="29">
        <f t="shared" si="15"/>
        <v>0</v>
      </c>
      <c r="W93" s="3">
        <f t="shared" si="16"/>
        <v>0</v>
      </c>
      <c r="X93" s="29">
        <f t="shared" si="17"/>
        <v>0</v>
      </c>
      <c r="Y93" s="8">
        <v>200</v>
      </c>
      <c r="Z93" s="14">
        <v>220</v>
      </c>
      <c r="AA93" s="3">
        <v>230</v>
      </c>
      <c r="AB93" s="3"/>
      <c r="AC93" s="3">
        <f>AA93</f>
        <v>230</v>
      </c>
      <c r="AD93" s="29">
        <f t="shared" si="18"/>
        <v>124.61399999999999</v>
      </c>
      <c r="AE93" s="3">
        <f t="shared" si="19"/>
        <v>230</v>
      </c>
      <c r="AF93" s="29">
        <f t="shared" si="20"/>
        <v>124.61399999999999</v>
      </c>
      <c r="AG93" s="94"/>
    </row>
    <row r="94" spans="1:33" s="43" customFormat="1" ht="15.75">
      <c r="A94" s="95"/>
      <c r="B94" s="44"/>
      <c r="C94" s="44"/>
      <c r="D94" s="44" t="s">
        <v>212</v>
      </c>
      <c r="E94" s="44" t="s">
        <v>217</v>
      </c>
      <c r="F94" s="44"/>
      <c r="G94" s="72"/>
      <c r="H94" s="44"/>
      <c r="I94" s="73"/>
      <c r="J94" s="65"/>
      <c r="K94" s="44"/>
      <c r="L94" s="46"/>
      <c r="M94" s="44"/>
      <c r="N94" s="44"/>
      <c r="O94" s="44"/>
      <c r="P94" s="65"/>
      <c r="Q94" s="44"/>
      <c r="R94" s="44"/>
      <c r="S94" s="44"/>
      <c r="T94" s="44"/>
      <c r="U94" s="44"/>
      <c r="V94" s="65"/>
      <c r="W94" s="44"/>
      <c r="X94" s="65"/>
      <c r="Y94" s="44"/>
      <c r="Z94" s="44"/>
      <c r="AA94" s="44"/>
      <c r="AB94" s="44"/>
      <c r="AC94" s="44"/>
      <c r="AD94" s="65"/>
      <c r="AE94" s="44"/>
      <c r="AF94" s="65"/>
      <c r="AG94" s="96"/>
    </row>
    <row r="95" spans="1:76" s="20" customFormat="1" ht="12.75" customHeight="1">
      <c r="A95" s="93">
        <v>12</v>
      </c>
      <c r="B95" s="3">
        <v>1</v>
      </c>
      <c r="C95" s="3">
        <v>44</v>
      </c>
      <c r="D95" s="3" t="s">
        <v>743</v>
      </c>
      <c r="E95" s="3" t="s">
        <v>371</v>
      </c>
      <c r="F95" s="3" t="s">
        <v>84</v>
      </c>
      <c r="G95" s="1">
        <v>35146</v>
      </c>
      <c r="H95" s="3" t="s">
        <v>20</v>
      </c>
      <c r="I95" s="2">
        <v>44</v>
      </c>
      <c r="J95" s="29">
        <v>1.1079</v>
      </c>
      <c r="K95" s="62">
        <v>60</v>
      </c>
      <c r="L95" s="14">
        <v>65</v>
      </c>
      <c r="M95" s="15">
        <v>72.5</v>
      </c>
      <c r="N95" s="3"/>
      <c r="O95" s="3">
        <v>72.5</v>
      </c>
      <c r="P95" s="29">
        <f aca="true" t="shared" si="21" ref="P95:P118">O95*J95</f>
        <v>80.32275000000001</v>
      </c>
      <c r="Q95" s="8">
        <v>35</v>
      </c>
      <c r="R95" s="8">
        <v>37.5</v>
      </c>
      <c r="S95" s="62">
        <v>40</v>
      </c>
      <c r="T95" s="3"/>
      <c r="U95" s="3">
        <v>37.5</v>
      </c>
      <c r="V95" s="29">
        <f aca="true" t="shared" si="22" ref="V95:V118">U95*J95</f>
        <v>41.54625</v>
      </c>
      <c r="W95" s="3">
        <f aca="true" t="shared" si="23" ref="W95:W118">U95+O95</f>
        <v>110</v>
      </c>
      <c r="X95" s="29">
        <f aca="true" t="shared" si="24" ref="X95:X118">W95*J95</f>
        <v>121.86900000000001</v>
      </c>
      <c r="Y95" s="8">
        <v>100</v>
      </c>
      <c r="Z95" s="14">
        <v>110</v>
      </c>
      <c r="AA95" s="3">
        <v>117.5</v>
      </c>
      <c r="AB95" s="177">
        <v>120</v>
      </c>
      <c r="AC95" s="3">
        <f>AA95</f>
        <v>117.5</v>
      </c>
      <c r="AD95" s="29">
        <f aca="true" t="shared" si="25" ref="AD95:AD118">AC95*J95</f>
        <v>130.17825000000002</v>
      </c>
      <c r="AE95" s="3">
        <f aca="true" t="shared" si="26" ref="AE95:AE114">AC95+W95</f>
        <v>227.5</v>
      </c>
      <c r="AF95" s="29">
        <f aca="true" t="shared" si="27" ref="AF95:AF118">AE95*J95</f>
        <v>252.04725000000002</v>
      </c>
      <c r="AG95" s="9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21"/>
    </row>
    <row r="96" spans="1:33" ht="12.75">
      <c r="A96" s="93">
        <v>12</v>
      </c>
      <c r="B96" s="3">
        <v>1</v>
      </c>
      <c r="C96" s="3">
        <v>44</v>
      </c>
      <c r="D96" s="3" t="s">
        <v>743</v>
      </c>
      <c r="E96" s="3" t="s">
        <v>371</v>
      </c>
      <c r="F96" s="3" t="s">
        <v>84</v>
      </c>
      <c r="G96" s="1">
        <v>35146</v>
      </c>
      <c r="H96" s="3" t="s">
        <v>72</v>
      </c>
      <c r="I96" s="2">
        <v>44</v>
      </c>
      <c r="J96" s="29">
        <v>1.1965</v>
      </c>
      <c r="K96" s="62">
        <v>60</v>
      </c>
      <c r="L96" s="14">
        <v>65</v>
      </c>
      <c r="M96" s="180">
        <v>72.5</v>
      </c>
      <c r="N96" s="3"/>
      <c r="O96" s="3">
        <v>72.5</v>
      </c>
      <c r="P96" s="29">
        <f t="shared" si="21"/>
        <v>86.74624999999999</v>
      </c>
      <c r="Q96" s="8">
        <v>35</v>
      </c>
      <c r="R96" s="8">
        <v>37.5</v>
      </c>
      <c r="S96" s="62">
        <v>40</v>
      </c>
      <c r="T96" s="3"/>
      <c r="U96" s="3">
        <v>37.5</v>
      </c>
      <c r="V96" s="29">
        <f t="shared" si="22"/>
        <v>44.86875</v>
      </c>
      <c r="W96" s="3">
        <f t="shared" si="23"/>
        <v>110</v>
      </c>
      <c r="X96" s="29">
        <f t="shared" si="24"/>
        <v>131.61499999999998</v>
      </c>
      <c r="Y96" s="8">
        <v>100</v>
      </c>
      <c r="Z96" s="14">
        <v>110</v>
      </c>
      <c r="AA96" s="3">
        <v>117.5</v>
      </c>
      <c r="AB96" s="177">
        <v>120</v>
      </c>
      <c r="AC96" s="3">
        <f>AA96</f>
        <v>117.5</v>
      </c>
      <c r="AD96" s="29">
        <f t="shared" si="25"/>
        <v>140.58874999999998</v>
      </c>
      <c r="AE96" s="177">
        <f t="shared" si="26"/>
        <v>227.5</v>
      </c>
      <c r="AF96" s="29">
        <f t="shared" si="27"/>
        <v>272.20374999999996</v>
      </c>
      <c r="AG96" s="94" t="s">
        <v>191</v>
      </c>
    </row>
    <row r="97" spans="1:76" s="3" customFormat="1" ht="12.75" customHeight="1">
      <c r="A97" s="93">
        <v>12</v>
      </c>
      <c r="B97" s="3">
        <v>1</v>
      </c>
      <c r="C97" s="3">
        <v>48</v>
      </c>
      <c r="D97" s="3" t="s">
        <v>388</v>
      </c>
      <c r="E97" s="3" t="s">
        <v>371</v>
      </c>
      <c r="F97" s="3" t="s">
        <v>84</v>
      </c>
      <c r="G97" s="1">
        <v>35456</v>
      </c>
      <c r="H97" s="3" t="s">
        <v>72</v>
      </c>
      <c r="I97" s="2">
        <v>46.35</v>
      </c>
      <c r="J97" s="29">
        <v>1.2042</v>
      </c>
      <c r="K97" s="8">
        <v>72.5</v>
      </c>
      <c r="L97" s="15">
        <v>75</v>
      </c>
      <c r="M97" s="179">
        <v>77.5</v>
      </c>
      <c r="O97" s="3">
        <v>77.5</v>
      </c>
      <c r="P97" s="29">
        <f t="shared" si="21"/>
        <v>93.32549999999999</v>
      </c>
      <c r="Q97" s="8">
        <v>52.5</v>
      </c>
      <c r="R97" s="178">
        <v>55</v>
      </c>
      <c r="S97" s="62">
        <v>57.5</v>
      </c>
      <c r="U97" s="3">
        <v>55</v>
      </c>
      <c r="V97" s="29">
        <f t="shared" si="22"/>
        <v>66.231</v>
      </c>
      <c r="W97" s="3">
        <f t="shared" si="23"/>
        <v>132.5</v>
      </c>
      <c r="X97" s="29">
        <f t="shared" si="24"/>
        <v>159.5565</v>
      </c>
      <c r="Y97" s="8">
        <v>75</v>
      </c>
      <c r="Z97" s="179">
        <v>85</v>
      </c>
      <c r="AA97" s="56">
        <v>92.5</v>
      </c>
      <c r="AC97" s="3">
        <f>Z97</f>
        <v>85</v>
      </c>
      <c r="AD97" s="29">
        <f t="shared" si="25"/>
        <v>102.357</v>
      </c>
      <c r="AE97" s="177">
        <f t="shared" si="26"/>
        <v>217.5</v>
      </c>
      <c r="AF97" s="29">
        <f t="shared" si="27"/>
        <v>261.9135</v>
      </c>
      <c r="AG97" s="94" t="s">
        <v>148</v>
      </c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30"/>
    </row>
    <row r="98" spans="1:33" ht="12.75">
      <c r="A98" s="93">
        <v>12</v>
      </c>
      <c r="B98" s="3">
        <v>1</v>
      </c>
      <c r="C98" s="3">
        <v>52</v>
      </c>
      <c r="D98" s="3" t="s">
        <v>754</v>
      </c>
      <c r="E98" s="3" t="s">
        <v>89</v>
      </c>
      <c r="F98" s="3" t="s">
        <v>84</v>
      </c>
      <c r="G98" s="1">
        <v>31331</v>
      </c>
      <c r="H98" s="3" t="s">
        <v>20</v>
      </c>
      <c r="I98" s="2">
        <v>51.3</v>
      </c>
      <c r="J98" s="29">
        <v>0.9809</v>
      </c>
      <c r="K98" s="15">
        <v>82.5</v>
      </c>
      <c r="L98" s="64">
        <v>87.5</v>
      </c>
      <c r="M98" s="15">
        <v>87.5</v>
      </c>
      <c r="N98" s="3"/>
      <c r="O98" s="3">
        <v>87.5</v>
      </c>
      <c r="P98" s="29">
        <f t="shared" si="21"/>
        <v>85.82875</v>
      </c>
      <c r="Q98" s="8">
        <v>50</v>
      </c>
      <c r="R98" s="8">
        <v>55</v>
      </c>
      <c r="S98" s="62">
        <v>57.5</v>
      </c>
      <c r="T98" s="3"/>
      <c r="U98" s="3">
        <v>55</v>
      </c>
      <c r="V98" s="29">
        <f t="shared" si="22"/>
        <v>53.9495</v>
      </c>
      <c r="W98" s="3">
        <f t="shared" si="23"/>
        <v>142.5</v>
      </c>
      <c r="X98" s="29">
        <f t="shared" si="24"/>
        <v>139.77824999999999</v>
      </c>
      <c r="Y98" s="8">
        <v>105</v>
      </c>
      <c r="Z98" s="14">
        <v>110</v>
      </c>
      <c r="AA98" s="56">
        <v>115</v>
      </c>
      <c r="AB98" s="3"/>
      <c r="AC98" s="3">
        <f>Z98</f>
        <v>110</v>
      </c>
      <c r="AD98" s="29">
        <f t="shared" si="25"/>
        <v>107.899</v>
      </c>
      <c r="AE98" s="3">
        <f t="shared" si="26"/>
        <v>252.5</v>
      </c>
      <c r="AF98" s="29">
        <f t="shared" si="27"/>
        <v>247.67725</v>
      </c>
      <c r="AG98" s="94"/>
    </row>
    <row r="99" spans="1:76" s="37" customFormat="1" ht="12.75">
      <c r="A99" s="93">
        <v>5</v>
      </c>
      <c r="B99" s="3">
        <v>2</v>
      </c>
      <c r="C99" s="3">
        <v>52</v>
      </c>
      <c r="D99" s="3" t="s">
        <v>1044</v>
      </c>
      <c r="E99" s="3" t="s">
        <v>89</v>
      </c>
      <c r="F99" s="3" t="s">
        <v>84</v>
      </c>
      <c r="G99" s="1">
        <v>30535</v>
      </c>
      <c r="H99" s="3" t="s">
        <v>20</v>
      </c>
      <c r="I99" s="2">
        <v>51</v>
      </c>
      <c r="J99" s="29">
        <v>0.9872</v>
      </c>
      <c r="K99" s="14">
        <v>67.5</v>
      </c>
      <c r="L99" s="14">
        <v>75</v>
      </c>
      <c r="M99" s="64">
        <v>80</v>
      </c>
      <c r="N99" s="3"/>
      <c r="O99" s="3">
        <v>75</v>
      </c>
      <c r="P99" s="29">
        <f t="shared" si="21"/>
        <v>74.03999999999999</v>
      </c>
      <c r="Q99" s="14">
        <v>35</v>
      </c>
      <c r="R99" s="3">
        <v>37.5</v>
      </c>
      <c r="S99" s="3">
        <v>40</v>
      </c>
      <c r="T99" s="3"/>
      <c r="U99" s="3">
        <v>40</v>
      </c>
      <c r="V99" s="29">
        <f t="shared" si="22"/>
        <v>39.488</v>
      </c>
      <c r="W99" s="3">
        <f t="shared" si="23"/>
        <v>115</v>
      </c>
      <c r="X99" s="29">
        <f t="shared" si="24"/>
        <v>113.52799999999999</v>
      </c>
      <c r="Y99" s="3" t="s">
        <v>236</v>
      </c>
      <c r="Z99" s="64">
        <v>92.5</v>
      </c>
      <c r="AA99" s="56">
        <v>92.5</v>
      </c>
      <c r="AB99" s="3"/>
      <c r="AC99" s="3" t="str">
        <f>Y99</f>
        <v>82,5</v>
      </c>
      <c r="AD99" s="29">
        <f t="shared" si="25"/>
        <v>81.444</v>
      </c>
      <c r="AE99" s="3">
        <f t="shared" si="26"/>
        <v>197.5</v>
      </c>
      <c r="AF99" s="29">
        <f t="shared" si="27"/>
        <v>194.97199999999998</v>
      </c>
      <c r="AG99" s="9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39"/>
    </row>
    <row r="100" spans="1:76" s="3" customFormat="1" ht="12.75">
      <c r="A100" s="93">
        <v>12</v>
      </c>
      <c r="B100" s="3">
        <v>1</v>
      </c>
      <c r="C100" s="3">
        <v>56</v>
      </c>
      <c r="D100" s="3" t="s">
        <v>750</v>
      </c>
      <c r="E100" s="3" t="s">
        <v>85</v>
      </c>
      <c r="F100" s="3" t="s">
        <v>84</v>
      </c>
      <c r="G100" s="1">
        <v>32678</v>
      </c>
      <c r="H100" s="3" t="s">
        <v>20</v>
      </c>
      <c r="I100" s="2">
        <v>55.6</v>
      </c>
      <c r="J100" s="29">
        <v>0.911</v>
      </c>
      <c r="K100" s="3">
        <v>105</v>
      </c>
      <c r="L100" s="64">
        <v>110</v>
      </c>
      <c r="M100" s="14">
        <v>110</v>
      </c>
      <c r="O100" s="28">
        <v>110</v>
      </c>
      <c r="P100" s="29">
        <f t="shared" si="21"/>
        <v>100.21000000000001</v>
      </c>
      <c r="Q100" s="3">
        <v>50</v>
      </c>
      <c r="R100" s="3">
        <v>52.5</v>
      </c>
      <c r="S100" s="56">
        <v>55</v>
      </c>
      <c r="U100" s="28">
        <v>52.5</v>
      </c>
      <c r="V100" s="29">
        <f t="shared" si="22"/>
        <v>47.8275</v>
      </c>
      <c r="W100" s="3">
        <f t="shared" si="23"/>
        <v>162.5</v>
      </c>
      <c r="X100" s="29">
        <f t="shared" si="24"/>
        <v>148.0375</v>
      </c>
      <c r="Y100" s="3">
        <v>135</v>
      </c>
      <c r="Z100" s="14">
        <v>145</v>
      </c>
      <c r="AA100" s="177">
        <v>150.5</v>
      </c>
      <c r="AB100" s="56">
        <v>152.5</v>
      </c>
      <c r="AC100" s="28">
        <f>AA100</f>
        <v>150.5</v>
      </c>
      <c r="AD100" s="29">
        <f t="shared" si="25"/>
        <v>137.1055</v>
      </c>
      <c r="AE100" s="3">
        <f t="shared" si="26"/>
        <v>313</v>
      </c>
      <c r="AF100" s="29">
        <f t="shared" si="27"/>
        <v>285.14300000000003</v>
      </c>
      <c r="AG100" s="94" t="s">
        <v>207</v>
      </c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30"/>
    </row>
    <row r="101" spans="1:76" s="3" customFormat="1" ht="12.75">
      <c r="A101" s="93">
        <v>5</v>
      </c>
      <c r="B101" s="3">
        <v>2</v>
      </c>
      <c r="C101" s="3">
        <v>56</v>
      </c>
      <c r="D101" s="3" t="s">
        <v>752</v>
      </c>
      <c r="E101" s="3" t="s">
        <v>1045</v>
      </c>
      <c r="F101" s="3" t="s">
        <v>84</v>
      </c>
      <c r="G101" s="1">
        <v>30726</v>
      </c>
      <c r="H101" s="3" t="s">
        <v>20</v>
      </c>
      <c r="I101" s="2">
        <v>53.8</v>
      </c>
      <c r="J101" s="29">
        <v>0.939</v>
      </c>
      <c r="K101" s="8">
        <v>80</v>
      </c>
      <c r="L101" s="14">
        <v>85</v>
      </c>
      <c r="M101" s="14">
        <v>90</v>
      </c>
      <c r="O101" s="3">
        <v>90</v>
      </c>
      <c r="P101" s="29">
        <f t="shared" si="21"/>
        <v>84.50999999999999</v>
      </c>
      <c r="Q101" s="8" t="s">
        <v>755</v>
      </c>
      <c r="R101" s="3">
        <v>55</v>
      </c>
      <c r="S101" s="3">
        <v>57.5</v>
      </c>
      <c r="U101" s="3">
        <v>57.5</v>
      </c>
      <c r="V101" s="29">
        <f t="shared" si="22"/>
        <v>53.9925</v>
      </c>
      <c r="W101" s="3">
        <f t="shared" si="23"/>
        <v>147.5</v>
      </c>
      <c r="X101" s="29">
        <f t="shared" si="24"/>
        <v>138.5025</v>
      </c>
      <c r="Y101" s="8">
        <v>135</v>
      </c>
      <c r="Z101" s="14">
        <v>143</v>
      </c>
      <c r="AA101" s="56">
        <v>150</v>
      </c>
      <c r="AC101" s="3">
        <f>Z101</f>
        <v>143</v>
      </c>
      <c r="AD101" s="29">
        <f t="shared" si="25"/>
        <v>134.277</v>
      </c>
      <c r="AE101" s="3">
        <f t="shared" si="26"/>
        <v>290.5</v>
      </c>
      <c r="AF101" s="29">
        <f t="shared" si="27"/>
        <v>272.7795</v>
      </c>
      <c r="AG101" s="94" t="s">
        <v>167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30"/>
    </row>
    <row r="102" spans="1:33" ht="12.75">
      <c r="A102" s="93">
        <v>4</v>
      </c>
      <c r="B102" s="3">
        <v>3</v>
      </c>
      <c r="C102" s="3">
        <v>56</v>
      </c>
      <c r="D102" s="3" t="s">
        <v>756</v>
      </c>
      <c r="E102" s="3" t="s">
        <v>88</v>
      </c>
      <c r="F102" s="3" t="s">
        <v>84</v>
      </c>
      <c r="G102" s="1">
        <v>31781</v>
      </c>
      <c r="H102" s="3" t="s">
        <v>20</v>
      </c>
      <c r="I102" s="2">
        <v>55.2</v>
      </c>
      <c r="J102" s="29">
        <v>0.9208</v>
      </c>
      <c r="K102" s="8">
        <v>90</v>
      </c>
      <c r="L102" s="15">
        <v>95</v>
      </c>
      <c r="M102" s="64">
        <v>100</v>
      </c>
      <c r="N102" s="3"/>
      <c r="O102" s="3">
        <v>95</v>
      </c>
      <c r="P102" s="29">
        <f t="shared" si="21"/>
        <v>87.476</v>
      </c>
      <c r="Q102" s="8">
        <v>52.5</v>
      </c>
      <c r="R102" s="62">
        <v>55</v>
      </c>
      <c r="S102" s="62">
        <v>55</v>
      </c>
      <c r="T102" s="3"/>
      <c r="U102" s="3">
        <v>52.5</v>
      </c>
      <c r="V102" s="29">
        <f t="shared" si="22"/>
        <v>48.342</v>
      </c>
      <c r="W102" s="3">
        <f t="shared" si="23"/>
        <v>147.5</v>
      </c>
      <c r="X102" s="29">
        <f t="shared" si="24"/>
        <v>135.81799999999998</v>
      </c>
      <c r="Y102" s="8">
        <v>100</v>
      </c>
      <c r="Z102" s="14">
        <v>110</v>
      </c>
      <c r="AA102" s="3">
        <v>117.5</v>
      </c>
      <c r="AB102" s="3"/>
      <c r="AC102" s="3">
        <f>AA102</f>
        <v>117.5</v>
      </c>
      <c r="AD102" s="29">
        <f t="shared" si="25"/>
        <v>108.19399999999999</v>
      </c>
      <c r="AE102" s="3">
        <f t="shared" si="26"/>
        <v>265</v>
      </c>
      <c r="AF102" s="29">
        <f t="shared" si="27"/>
        <v>244.012</v>
      </c>
      <c r="AG102" s="94"/>
    </row>
    <row r="103" spans="1:76" s="3" customFormat="1" ht="12.75">
      <c r="A103" s="93">
        <v>12</v>
      </c>
      <c r="B103" s="3">
        <v>1</v>
      </c>
      <c r="C103" s="3">
        <v>56</v>
      </c>
      <c r="D103" s="3" t="s">
        <v>757</v>
      </c>
      <c r="E103" s="3" t="s">
        <v>146</v>
      </c>
      <c r="F103" s="3" t="s">
        <v>84</v>
      </c>
      <c r="G103" s="1">
        <v>35216</v>
      </c>
      <c r="H103" s="3" t="s">
        <v>72</v>
      </c>
      <c r="I103" s="2">
        <v>56</v>
      </c>
      <c r="J103" s="29">
        <v>0.9839</v>
      </c>
      <c r="K103" s="15">
        <v>75</v>
      </c>
      <c r="L103" s="14">
        <v>85</v>
      </c>
      <c r="M103" s="179">
        <v>90</v>
      </c>
      <c r="O103" s="3">
        <v>90</v>
      </c>
      <c r="P103" s="29">
        <f t="shared" si="21"/>
        <v>88.551</v>
      </c>
      <c r="Q103" s="15">
        <v>40</v>
      </c>
      <c r="R103" s="3">
        <v>45</v>
      </c>
      <c r="S103" s="62">
        <v>0</v>
      </c>
      <c r="U103" s="3">
        <v>45</v>
      </c>
      <c r="V103" s="29">
        <f t="shared" si="22"/>
        <v>44.2755</v>
      </c>
      <c r="W103" s="3">
        <f t="shared" si="23"/>
        <v>135</v>
      </c>
      <c r="X103" s="29">
        <f t="shared" si="24"/>
        <v>132.8265</v>
      </c>
      <c r="Y103" s="3">
        <v>85</v>
      </c>
      <c r="Z103" s="14">
        <v>95</v>
      </c>
      <c r="AA103" s="3">
        <v>100</v>
      </c>
      <c r="AC103" s="3">
        <f>AA103</f>
        <v>100</v>
      </c>
      <c r="AD103" s="29">
        <f t="shared" si="25"/>
        <v>98.39</v>
      </c>
      <c r="AE103" s="3">
        <f t="shared" si="26"/>
        <v>235</v>
      </c>
      <c r="AF103" s="29">
        <f t="shared" si="27"/>
        <v>231.2165</v>
      </c>
      <c r="AG103" s="9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30"/>
    </row>
    <row r="104" spans="1:76" s="3" customFormat="1" ht="12.75">
      <c r="A104" s="93">
        <v>12</v>
      </c>
      <c r="B104" s="3">
        <v>1</v>
      </c>
      <c r="C104" s="3">
        <v>60</v>
      </c>
      <c r="D104" s="3" t="s">
        <v>758</v>
      </c>
      <c r="E104" s="3" t="s">
        <v>89</v>
      </c>
      <c r="F104" s="3" t="s">
        <v>84</v>
      </c>
      <c r="G104" s="1">
        <v>32810</v>
      </c>
      <c r="H104" s="3" t="s">
        <v>26</v>
      </c>
      <c r="I104" s="2">
        <v>59.9</v>
      </c>
      <c r="J104" s="29">
        <v>0.8628</v>
      </c>
      <c r="K104" s="15">
        <v>55</v>
      </c>
      <c r="L104" s="14">
        <v>65</v>
      </c>
      <c r="M104" s="53">
        <v>72.5</v>
      </c>
      <c r="O104" s="3">
        <f>L104</f>
        <v>65</v>
      </c>
      <c r="P104" s="29">
        <f t="shared" si="21"/>
        <v>56.082</v>
      </c>
      <c r="Q104" s="15">
        <v>45</v>
      </c>
      <c r="R104" s="53">
        <v>50</v>
      </c>
      <c r="S104" s="53">
        <v>50</v>
      </c>
      <c r="U104" s="3">
        <v>45</v>
      </c>
      <c r="V104" s="29">
        <f t="shared" si="22"/>
        <v>38.826</v>
      </c>
      <c r="W104" s="3">
        <f t="shared" si="23"/>
        <v>110</v>
      </c>
      <c r="X104" s="29">
        <f t="shared" si="24"/>
        <v>94.908</v>
      </c>
      <c r="Y104" s="3">
        <v>85</v>
      </c>
      <c r="Z104" s="14">
        <v>95</v>
      </c>
      <c r="AA104" s="3">
        <v>105</v>
      </c>
      <c r="AC104" s="3">
        <v>105</v>
      </c>
      <c r="AD104" s="29">
        <f t="shared" si="25"/>
        <v>90.594</v>
      </c>
      <c r="AE104" s="3">
        <f t="shared" si="26"/>
        <v>215</v>
      </c>
      <c r="AF104" s="29">
        <f t="shared" si="27"/>
        <v>185.502</v>
      </c>
      <c r="AG104" s="9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30"/>
    </row>
    <row r="105" spans="1:76" s="20" customFormat="1" ht="12.75">
      <c r="A105" s="93">
        <v>12</v>
      </c>
      <c r="B105" s="3">
        <v>1</v>
      </c>
      <c r="C105" s="3">
        <v>60</v>
      </c>
      <c r="D105" s="3" t="s">
        <v>739</v>
      </c>
      <c r="E105" s="3" t="s">
        <v>95</v>
      </c>
      <c r="F105" s="3" t="s">
        <v>84</v>
      </c>
      <c r="G105" s="1">
        <v>26133</v>
      </c>
      <c r="H105" s="3" t="s">
        <v>29</v>
      </c>
      <c r="I105" s="2">
        <v>58</v>
      </c>
      <c r="J105" s="29">
        <v>0.8867</v>
      </c>
      <c r="K105" s="14">
        <v>110</v>
      </c>
      <c r="L105" s="15">
        <v>117.5</v>
      </c>
      <c r="M105" s="180">
        <v>120</v>
      </c>
      <c r="N105" s="3"/>
      <c r="O105" s="3">
        <f>M105</f>
        <v>120</v>
      </c>
      <c r="P105" s="29">
        <f t="shared" si="21"/>
        <v>106.40400000000001</v>
      </c>
      <c r="Q105" s="8">
        <v>57.5</v>
      </c>
      <c r="R105" s="53">
        <v>62.5</v>
      </c>
      <c r="S105" s="53">
        <v>62.5</v>
      </c>
      <c r="T105" s="3"/>
      <c r="U105" s="3">
        <v>57.5</v>
      </c>
      <c r="V105" s="29">
        <f t="shared" si="22"/>
        <v>50.98525</v>
      </c>
      <c r="W105" s="3">
        <f t="shared" si="23"/>
        <v>177.5</v>
      </c>
      <c r="X105" s="29">
        <f t="shared" si="24"/>
        <v>157.38925</v>
      </c>
      <c r="Y105" s="8">
        <v>110</v>
      </c>
      <c r="Z105" s="53">
        <v>117.5</v>
      </c>
      <c r="AA105" s="177">
        <v>122.5</v>
      </c>
      <c r="AB105" s="3"/>
      <c r="AC105" s="3">
        <v>122.5</v>
      </c>
      <c r="AD105" s="29">
        <f t="shared" si="25"/>
        <v>108.62075</v>
      </c>
      <c r="AE105" s="177">
        <f t="shared" si="26"/>
        <v>300</v>
      </c>
      <c r="AF105" s="29">
        <f t="shared" si="27"/>
        <v>266.01</v>
      </c>
      <c r="AG105" s="9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21"/>
    </row>
    <row r="106" spans="1:76" s="20" customFormat="1" ht="12.75">
      <c r="A106" s="93">
        <v>12</v>
      </c>
      <c r="B106" s="3">
        <v>1</v>
      </c>
      <c r="C106" s="3">
        <v>60</v>
      </c>
      <c r="D106" s="3" t="s">
        <v>739</v>
      </c>
      <c r="E106" s="3" t="s">
        <v>95</v>
      </c>
      <c r="F106" s="3" t="s">
        <v>84</v>
      </c>
      <c r="G106" s="1">
        <v>26133</v>
      </c>
      <c r="H106" s="3" t="s">
        <v>20</v>
      </c>
      <c r="I106" s="2">
        <v>58</v>
      </c>
      <c r="J106" s="29">
        <v>0.8851</v>
      </c>
      <c r="K106" s="14">
        <v>110</v>
      </c>
      <c r="L106" s="15">
        <v>117.5</v>
      </c>
      <c r="M106" s="180">
        <v>120</v>
      </c>
      <c r="N106" s="3"/>
      <c r="O106" s="3">
        <f>M106</f>
        <v>120</v>
      </c>
      <c r="P106" s="29">
        <f t="shared" si="21"/>
        <v>106.212</v>
      </c>
      <c r="Q106" s="8">
        <v>57.5</v>
      </c>
      <c r="R106" s="53">
        <v>62.5</v>
      </c>
      <c r="S106" s="53">
        <v>62.5</v>
      </c>
      <c r="T106" s="3"/>
      <c r="U106" s="3">
        <v>57.5</v>
      </c>
      <c r="V106" s="29">
        <f t="shared" si="22"/>
        <v>50.89325</v>
      </c>
      <c r="W106" s="3">
        <f t="shared" si="23"/>
        <v>177.5</v>
      </c>
      <c r="X106" s="29">
        <f t="shared" si="24"/>
        <v>157.10525</v>
      </c>
      <c r="Y106" s="8">
        <v>110</v>
      </c>
      <c r="Z106" s="53">
        <v>117.5</v>
      </c>
      <c r="AA106" s="3">
        <v>122.5</v>
      </c>
      <c r="AB106" s="3"/>
      <c r="AC106" s="3">
        <v>122.5</v>
      </c>
      <c r="AD106" s="29">
        <f t="shared" si="25"/>
        <v>108.42475</v>
      </c>
      <c r="AE106" s="3">
        <f t="shared" si="26"/>
        <v>300</v>
      </c>
      <c r="AF106" s="29">
        <f t="shared" si="27"/>
        <v>265.53</v>
      </c>
      <c r="AG106" s="9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21"/>
    </row>
    <row r="107" spans="1:33" ht="12.75">
      <c r="A107" s="93">
        <v>0</v>
      </c>
      <c r="B107" s="3" t="s">
        <v>337</v>
      </c>
      <c r="C107" s="3">
        <v>60</v>
      </c>
      <c r="D107" s="3" t="s">
        <v>790</v>
      </c>
      <c r="E107" s="3" t="s">
        <v>89</v>
      </c>
      <c r="F107" s="3" t="s">
        <v>84</v>
      </c>
      <c r="G107" s="1">
        <v>30898</v>
      </c>
      <c r="H107" s="3" t="s">
        <v>20</v>
      </c>
      <c r="I107" s="2">
        <v>60</v>
      </c>
      <c r="J107" s="29">
        <v>0.8628</v>
      </c>
      <c r="K107" s="53">
        <v>75</v>
      </c>
      <c r="L107" s="53">
        <v>75</v>
      </c>
      <c r="M107" s="53">
        <v>75</v>
      </c>
      <c r="N107" s="3"/>
      <c r="O107" s="28">
        <v>0</v>
      </c>
      <c r="P107" s="29">
        <f t="shared" si="21"/>
        <v>0</v>
      </c>
      <c r="Q107" s="53">
        <v>42.5</v>
      </c>
      <c r="R107" s="53">
        <v>0</v>
      </c>
      <c r="S107" s="53">
        <v>0</v>
      </c>
      <c r="T107" s="3"/>
      <c r="U107" s="28">
        <v>0</v>
      </c>
      <c r="V107" s="29">
        <f t="shared" si="22"/>
        <v>0</v>
      </c>
      <c r="W107" s="3">
        <f t="shared" si="23"/>
        <v>0</v>
      </c>
      <c r="X107" s="29">
        <f t="shared" si="24"/>
        <v>0</v>
      </c>
      <c r="Y107" s="53">
        <v>85</v>
      </c>
      <c r="Z107" s="53">
        <v>0</v>
      </c>
      <c r="AA107" s="53">
        <v>0</v>
      </c>
      <c r="AB107" s="3"/>
      <c r="AC107" s="28">
        <v>0</v>
      </c>
      <c r="AD107" s="29">
        <f t="shared" si="25"/>
        <v>0</v>
      </c>
      <c r="AE107" s="3">
        <f t="shared" si="26"/>
        <v>0</v>
      </c>
      <c r="AF107" s="29">
        <f t="shared" si="27"/>
        <v>0</v>
      </c>
      <c r="AG107" s="94"/>
    </row>
    <row r="108" spans="1:33" ht="12.75">
      <c r="A108" s="93">
        <v>12</v>
      </c>
      <c r="B108" s="3">
        <v>1</v>
      </c>
      <c r="C108" s="3">
        <v>60</v>
      </c>
      <c r="D108" s="3" t="s">
        <v>791</v>
      </c>
      <c r="E108" s="3" t="s">
        <v>85</v>
      </c>
      <c r="F108" s="3" t="s">
        <v>84</v>
      </c>
      <c r="G108" s="1">
        <v>35087</v>
      </c>
      <c r="H108" s="131" t="s">
        <v>72</v>
      </c>
      <c r="I108" s="2">
        <v>59.2</v>
      </c>
      <c r="J108" s="29">
        <v>0.937</v>
      </c>
      <c r="K108" s="53">
        <v>85</v>
      </c>
      <c r="L108" s="179">
        <v>85</v>
      </c>
      <c r="M108" s="53">
        <v>92.5</v>
      </c>
      <c r="N108" s="3"/>
      <c r="O108" s="3">
        <v>85</v>
      </c>
      <c r="P108" s="29">
        <f t="shared" si="21"/>
        <v>79.64500000000001</v>
      </c>
      <c r="Q108" s="15">
        <v>50</v>
      </c>
      <c r="R108" s="3">
        <v>55</v>
      </c>
      <c r="S108" s="178">
        <v>57.5</v>
      </c>
      <c r="T108" s="3"/>
      <c r="U108" s="3">
        <v>57.5</v>
      </c>
      <c r="V108" s="29">
        <f t="shared" si="22"/>
        <v>53.877500000000005</v>
      </c>
      <c r="W108" s="3">
        <f t="shared" si="23"/>
        <v>142.5</v>
      </c>
      <c r="X108" s="29">
        <f t="shared" si="24"/>
        <v>133.5225</v>
      </c>
      <c r="Y108" s="177">
        <v>135</v>
      </c>
      <c r="Z108" s="53">
        <v>145</v>
      </c>
      <c r="AA108" s="53">
        <v>145</v>
      </c>
      <c r="AB108" s="3"/>
      <c r="AC108" s="3">
        <v>135</v>
      </c>
      <c r="AD108" s="29">
        <f t="shared" si="25"/>
        <v>126.495</v>
      </c>
      <c r="AE108" s="177">
        <f t="shared" si="26"/>
        <v>277.5</v>
      </c>
      <c r="AF108" s="29">
        <f t="shared" si="27"/>
        <v>260.01750000000004</v>
      </c>
      <c r="AG108" s="94" t="s">
        <v>176</v>
      </c>
    </row>
    <row r="109" spans="1:33" ht="12.75">
      <c r="A109" s="93">
        <v>12</v>
      </c>
      <c r="B109" s="3">
        <v>1</v>
      </c>
      <c r="C109" s="3" t="s">
        <v>741</v>
      </c>
      <c r="D109" s="3" t="s">
        <v>759</v>
      </c>
      <c r="E109" s="3" t="s">
        <v>95</v>
      </c>
      <c r="F109" s="3" t="s">
        <v>84</v>
      </c>
      <c r="G109" s="1">
        <v>20858</v>
      </c>
      <c r="H109" s="3" t="s">
        <v>271</v>
      </c>
      <c r="I109" s="2">
        <v>66</v>
      </c>
      <c r="J109" s="29">
        <v>1.1323</v>
      </c>
      <c r="K109" s="53">
        <v>85</v>
      </c>
      <c r="L109" s="53">
        <v>0</v>
      </c>
      <c r="M109" s="14">
        <v>85</v>
      </c>
      <c r="N109" s="3"/>
      <c r="O109" s="3">
        <v>85</v>
      </c>
      <c r="P109" s="29">
        <f t="shared" si="21"/>
        <v>96.2455</v>
      </c>
      <c r="Q109" s="3">
        <v>52.5</v>
      </c>
      <c r="R109" s="3">
        <v>57.5</v>
      </c>
      <c r="S109" s="177">
        <v>60</v>
      </c>
      <c r="T109" s="3"/>
      <c r="U109" s="3">
        <v>60</v>
      </c>
      <c r="V109" s="29">
        <f t="shared" si="22"/>
        <v>67.938</v>
      </c>
      <c r="W109" s="3">
        <f t="shared" si="23"/>
        <v>145</v>
      </c>
      <c r="X109" s="29">
        <f t="shared" si="24"/>
        <v>164.1835</v>
      </c>
      <c r="Y109" s="3">
        <v>85</v>
      </c>
      <c r="Z109" s="14">
        <v>95</v>
      </c>
      <c r="AA109" s="3">
        <v>111</v>
      </c>
      <c r="AB109" s="177">
        <v>112</v>
      </c>
      <c r="AC109" s="3">
        <f>AA109</f>
        <v>111</v>
      </c>
      <c r="AD109" s="29">
        <f t="shared" si="25"/>
        <v>125.68530000000001</v>
      </c>
      <c r="AE109" s="3">
        <f t="shared" si="26"/>
        <v>256</v>
      </c>
      <c r="AF109" s="29">
        <f t="shared" si="27"/>
        <v>289.8688</v>
      </c>
      <c r="AG109" s="94"/>
    </row>
    <row r="110" spans="1:33" ht="12.75">
      <c r="A110" s="93">
        <v>12</v>
      </c>
      <c r="B110" s="3">
        <v>1</v>
      </c>
      <c r="C110" s="3" t="s">
        <v>741</v>
      </c>
      <c r="D110" s="3" t="s">
        <v>760</v>
      </c>
      <c r="E110" s="3" t="s">
        <v>1046</v>
      </c>
      <c r="F110" s="3" t="s">
        <v>84</v>
      </c>
      <c r="G110" s="1">
        <v>29409</v>
      </c>
      <c r="H110" s="3" t="s">
        <v>20</v>
      </c>
      <c r="I110" s="2">
        <v>67</v>
      </c>
      <c r="J110" s="29">
        <v>0.7827</v>
      </c>
      <c r="K110" s="53">
        <v>102.5</v>
      </c>
      <c r="L110" s="15">
        <v>105</v>
      </c>
      <c r="M110" s="14">
        <v>107.5</v>
      </c>
      <c r="N110" s="3"/>
      <c r="O110" s="3">
        <v>107.5</v>
      </c>
      <c r="P110" s="29">
        <f t="shared" si="21"/>
        <v>84.14025</v>
      </c>
      <c r="Q110" s="53">
        <v>57.5</v>
      </c>
      <c r="R110" s="8">
        <v>57.5</v>
      </c>
      <c r="S110" s="53">
        <v>62.5</v>
      </c>
      <c r="T110" s="3"/>
      <c r="U110" s="3">
        <v>57.5</v>
      </c>
      <c r="V110" s="29">
        <f t="shared" si="22"/>
        <v>45.00525</v>
      </c>
      <c r="W110" s="3">
        <f t="shared" si="23"/>
        <v>165</v>
      </c>
      <c r="X110" s="29">
        <f t="shared" si="24"/>
        <v>129.1455</v>
      </c>
      <c r="Y110" s="8">
        <v>122.5</v>
      </c>
      <c r="Z110" s="14">
        <v>130</v>
      </c>
      <c r="AA110" s="3">
        <v>137.5</v>
      </c>
      <c r="AB110" s="3"/>
      <c r="AC110" s="3">
        <v>137.5</v>
      </c>
      <c r="AD110" s="29">
        <f t="shared" si="25"/>
        <v>107.62124999999999</v>
      </c>
      <c r="AE110" s="3">
        <f t="shared" si="26"/>
        <v>302.5</v>
      </c>
      <c r="AF110" s="29">
        <f t="shared" si="27"/>
        <v>236.76674999999997</v>
      </c>
      <c r="AG110" s="94"/>
    </row>
    <row r="111" spans="1:33" ht="12.75">
      <c r="A111" s="93">
        <v>5</v>
      </c>
      <c r="B111" s="3">
        <v>2</v>
      </c>
      <c r="C111" s="3" t="s">
        <v>741</v>
      </c>
      <c r="D111" s="3" t="s">
        <v>761</v>
      </c>
      <c r="E111" s="3" t="s">
        <v>391</v>
      </c>
      <c r="F111" s="3" t="s">
        <v>84</v>
      </c>
      <c r="G111" s="1">
        <v>32523</v>
      </c>
      <c r="H111" s="3" t="s">
        <v>20</v>
      </c>
      <c r="I111" s="2">
        <v>66.2</v>
      </c>
      <c r="J111" s="29">
        <v>0.7918</v>
      </c>
      <c r="K111" s="3">
        <v>95</v>
      </c>
      <c r="L111" s="55">
        <v>102.5</v>
      </c>
      <c r="M111" s="14">
        <v>102.5</v>
      </c>
      <c r="N111" s="3"/>
      <c r="O111" s="28">
        <v>102.5</v>
      </c>
      <c r="P111" s="29">
        <f t="shared" si="21"/>
        <v>81.1595</v>
      </c>
      <c r="Q111" s="3">
        <v>50</v>
      </c>
      <c r="R111" s="3">
        <v>57.5</v>
      </c>
      <c r="S111" s="55">
        <v>62.5</v>
      </c>
      <c r="T111" s="3"/>
      <c r="U111" s="28">
        <v>57.5</v>
      </c>
      <c r="V111" s="29">
        <f t="shared" si="22"/>
        <v>45.528499999999994</v>
      </c>
      <c r="W111" s="3">
        <f t="shared" si="23"/>
        <v>160</v>
      </c>
      <c r="X111" s="29">
        <f t="shared" si="24"/>
        <v>126.68799999999999</v>
      </c>
      <c r="Y111" s="53">
        <v>110</v>
      </c>
      <c r="Z111" s="14">
        <v>110</v>
      </c>
      <c r="AA111" s="53">
        <v>120</v>
      </c>
      <c r="AB111" s="3"/>
      <c r="AC111" s="28">
        <v>110</v>
      </c>
      <c r="AD111" s="29">
        <f t="shared" si="25"/>
        <v>87.098</v>
      </c>
      <c r="AE111" s="3">
        <f t="shared" si="26"/>
        <v>270</v>
      </c>
      <c r="AF111" s="29">
        <f t="shared" si="27"/>
        <v>213.78599999999997</v>
      </c>
      <c r="AG111" s="94"/>
    </row>
    <row r="112" spans="1:33" ht="12.75">
      <c r="A112" s="93">
        <v>4</v>
      </c>
      <c r="B112" s="3">
        <v>3</v>
      </c>
      <c r="C112" s="3" t="s">
        <v>741</v>
      </c>
      <c r="D112" s="3" t="s">
        <v>762</v>
      </c>
      <c r="E112" s="3" t="s">
        <v>89</v>
      </c>
      <c r="F112" s="3" t="s">
        <v>84</v>
      </c>
      <c r="G112" s="1">
        <v>32782</v>
      </c>
      <c r="H112" s="3" t="s">
        <v>20</v>
      </c>
      <c r="I112" s="2">
        <v>63</v>
      </c>
      <c r="J112" s="29">
        <v>0.8257</v>
      </c>
      <c r="K112" s="53">
        <v>65</v>
      </c>
      <c r="L112" s="15">
        <v>0</v>
      </c>
      <c r="M112" s="14">
        <v>65</v>
      </c>
      <c r="N112" s="3"/>
      <c r="O112" s="3">
        <v>65</v>
      </c>
      <c r="P112" s="29">
        <f t="shared" si="21"/>
        <v>53.6705</v>
      </c>
      <c r="Q112" s="53">
        <v>45</v>
      </c>
      <c r="R112" s="8">
        <v>45</v>
      </c>
      <c r="S112" s="53">
        <v>47.5</v>
      </c>
      <c r="T112" s="3"/>
      <c r="U112" s="3">
        <v>45</v>
      </c>
      <c r="V112" s="29">
        <f t="shared" si="22"/>
        <v>37.1565</v>
      </c>
      <c r="W112" s="3">
        <f t="shared" si="23"/>
        <v>110</v>
      </c>
      <c r="X112" s="29">
        <f t="shared" si="24"/>
        <v>90.827</v>
      </c>
      <c r="Y112" s="8">
        <v>70</v>
      </c>
      <c r="Z112" s="14">
        <v>80</v>
      </c>
      <c r="AA112" s="3">
        <v>90</v>
      </c>
      <c r="AB112" s="3"/>
      <c r="AC112" s="3">
        <v>90</v>
      </c>
      <c r="AD112" s="29">
        <f t="shared" si="25"/>
        <v>74.313</v>
      </c>
      <c r="AE112" s="3">
        <f t="shared" si="26"/>
        <v>200</v>
      </c>
      <c r="AF112" s="29">
        <f t="shared" si="27"/>
        <v>165.14</v>
      </c>
      <c r="AG112" s="94"/>
    </row>
    <row r="113" spans="1:76" s="20" customFormat="1" ht="12.75">
      <c r="A113" s="93">
        <v>12</v>
      </c>
      <c r="B113" s="3">
        <v>1</v>
      </c>
      <c r="C113" s="3" t="s">
        <v>741</v>
      </c>
      <c r="D113" s="3" t="s">
        <v>409</v>
      </c>
      <c r="E113" s="3" t="s">
        <v>104</v>
      </c>
      <c r="F113" s="3" t="s">
        <v>84</v>
      </c>
      <c r="G113" s="1">
        <v>35740</v>
      </c>
      <c r="H113" s="3" t="s">
        <v>31</v>
      </c>
      <c r="I113" s="2">
        <v>66.3</v>
      </c>
      <c r="J113" s="29">
        <v>0.9343</v>
      </c>
      <c r="K113" s="3">
        <v>55</v>
      </c>
      <c r="L113" s="15">
        <v>60</v>
      </c>
      <c r="M113" s="14">
        <v>70</v>
      </c>
      <c r="N113" s="3"/>
      <c r="O113" s="28">
        <v>70</v>
      </c>
      <c r="P113" s="29">
        <f t="shared" si="21"/>
        <v>65.401</v>
      </c>
      <c r="Q113" s="3">
        <v>50</v>
      </c>
      <c r="R113" s="3">
        <v>55</v>
      </c>
      <c r="S113" s="55">
        <v>0</v>
      </c>
      <c r="T113" s="3"/>
      <c r="U113" s="28">
        <v>55</v>
      </c>
      <c r="V113" s="29">
        <f t="shared" si="22"/>
        <v>51.3865</v>
      </c>
      <c r="W113" s="3">
        <f t="shared" si="23"/>
        <v>125</v>
      </c>
      <c r="X113" s="29">
        <f t="shared" si="24"/>
        <v>116.78750000000001</v>
      </c>
      <c r="Y113" s="3">
        <v>60</v>
      </c>
      <c r="Z113" s="14">
        <v>70</v>
      </c>
      <c r="AA113" s="3">
        <v>80</v>
      </c>
      <c r="AB113" s="3"/>
      <c r="AC113" s="28">
        <v>80</v>
      </c>
      <c r="AD113" s="29">
        <f t="shared" si="25"/>
        <v>74.744</v>
      </c>
      <c r="AE113" s="3">
        <f t="shared" si="26"/>
        <v>205</v>
      </c>
      <c r="AF113" s="29">
        <f t="shared" si="27"/>
        <v>191.5315</v>
      </c>
      <c r="AG113" s="9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21"/>
    </row>
    <row r="114" spans="1:33" ht="12.75">
      <c r="A114" s="93">
        <v>5</v>
      </c>
      <c r="B114" s="3">
        <v>2</v>
      </c>
      <c r="C114" s="3">
        <v>75</v>
      </c>
      <c r="D114" s="3" t="s">
        <v>412</v>
      </c>
      <c r="E114" s="3" t="s">
        <v>92</v>
      </c>
      <c r="F114" s="3" t="s">
        <v>84</v>
      </c>
      <c r="G114" s="1">
        <v>36111</v>
      </c>
      <c r="H114" s="3" t="s">
        <v>31</v>
      </c>
      <c r="I114" s="2">
        <v>71.1</v>
      </c>
      <c r="J114" s="29">
        <v>0.9213</v>
      </c>
      <c r="K114" s="8">
        <v>60</v>
      </c>
      <c r="L114" s="15">
        <v>70</v>
      </c>
      <c r="M114" s="14">
        <v>80</v>
      </c>
      <c r="N114" s="3"/>
      <c r="O114" s="3">
        <v>80</v>
      </c>
      <c r="P114" s="29">
        <f t="shared" si="21"/>
        <v>73.70400000000001</v>
      </c>
      <c r="Q114" s="8">
        <v>50</v>
      </c>
      <c r="R114" s="53">
        <v>55</v>
      </c>
      <c r="S114" s="53">
        <v>55</v>
      </c>
      <c r="T114" s="3"/>
      <c r="U114" s="3">
        <v>50</v>
      </c>
      <c r="V114" s="29">
        <f t="shared" si="22"/>
        <v>46.065</v>
      </c>
      <c r="W114" s="3">
        <f t="shared" si="23"/>
        <v>130</v>
      </c>
      <c r="X114" s="29">
        <f t="shared" si="24"/>
        <v>119.769</v>
      </c>
      <c r="Y114" s="8">
        <v>80</v>
      </c>
      <c r="Z114" s="14">
        <v>95</v>
      </c>
      <c r="AA114" s="3">
        <v>100</v>
      </c>
      <c r="AB114" s="3"/>
      <c r="AC114" s="3">
        <v>100</v>
      </c>
      <c r="AD114" s="29">
        <f t="shared" si="25"/>
        <v>92.13</v>
      </c>
      <c r="AE114" s="3">
        <f t="shared" si="26"/>
        <v>230</v>
      </c>
      <c r="AF114" s="29">
        <f t="shared" si="27"/>
        <v>211.899</v>
      </c>
      <c r="AG114" s="94"/>
    </row>
    <row r="115" spans="1:33" ht="12.75" customHeight="1">
      <c r="A115" s="93">
        <v>0</v>
      </c>
      <c r="B115" s="3" t="s">
        <v>337</v>
      </c>
      <c r="C115" s="3">
        <v>75</v>
      </c>
      <c r="D115" s="3" t="s">
        <v>763</v>
      </c>
      <c r="E115" s="3" t="s">
        <v>89</v>
      </c>
      <c r="F115" s="3" t="s">
        <v>84</v>
      </c>
      <c r="G115" s="1">
        <v>35525</v>
      </c>
      <c r="H115" s="3" t="s">
        <v>72</v>
      </c>
      <c r="I115" s="2">
        <v>73.8</v>
      </c>
      <c r="J115" s="29">
        <v>0.8241</v>
      </c>
      <c r="K115" s="14">
        <v>80</v>
      </c>
      <c r="L115" s="53">
        <v>85</v>
      </c>
      <c r="M115" s="179">
        <v>85</v>
      </c>
      <c r="N115" s="3"/>
      <c r="O115" s="3">
        <v>85</v>
      </c>
      <c r="P115" s="29">
        <f t="shared" si="21"/>
        <v>70.0485</v>
      </c>
      <c r="Q115" s="14">
        <v>47.5</v>
      </c>
      <c r="R115" s="177">
        <v>50</v>
      </c>
      <c r="S115" s="53">
        <v>52.5</v>
      </c>
      <c r="T115" s="3"/>
      <c r="U115" s="3">
        <v>50</v>
      </c>
      <c r="V115" s="29">
        <f t="shared" si="22"/>
        <v>41.205000000000005</v>
      </c>
      <c r="W115" s="3">
        <f t="shared" si="23"/>
        <v>135</v>
      </c>
      <c r="X115" s="29">
        <f t="shared" si="24"/>
        <v>111.2535</v>
      </c>
      <c r="Y115" s="53">
        <v>92.5</v>
      </c>
      <c r="Z115" s="53">
        <v>92.5</v>
      </c>
      <c r="AA115" s="53">
        <v>92.5</v>
      </c>
      <c r="AB115" s="3"/>
      <c r="AC115" s="3">
        <v>0</v>
      </c>
      <c r="AD115" s="29">
        <f t="shared" si="25"/>
        <v>0</v>
      </c>
      <c r="AE115" s="3">
        <v>0</v>
      </c>
      <c r="AF115" s="29">
        <f t="shared" si="27"/>
        <v>0</v>
      </c>
      <c r="AG115" s="94"/>
    </row>
    <row r="116" spans="1:33" ht="12.75">
      <c r="A116" s="93">
        <v>12</v>
      </c>
      <c r="B116" s="3">
        <v>1</v>
      </c>
      <c r="C116" s="3">
        <v>82.5</v>
      </c>
      <c r="D116" s="3" t="s">
        <v>413</v>
      </c>
      <c r="E116" s="3" t="s">
        <v>92</v>
      </c>
      <c r="F116" s="3" t="s">
        <v>84</v>
      </c>
      <c r="G116" s="1">
        <v>29032</v>
      </c>
      <c r="H116" s="3" t="s">
        <v>20</v>
      </c>
      <c r="I116" s="2">
        <v>80.5</v>
      </c>
      <c r="J116" s="29">
        <v>0.6868</v>
      </c>
      <c r="K116" s="8">
        <v>120</v>
      </c>
      <c r="L116" s="15">
        <v>130</v>
      </c>
      <c r="M116" s="179">
        <v>140</v>
      </c>
      <c r="N116" s="3"/>
      <c r="O116" s="3">
        <v>140</v>
      </c>
      <c r="P116" s="29">
        <f t="shared" si="21"/>
        <v>96.152</v>
      </c>
      <c r="Q116" s="8">
        <v>85</v>
      </c>
      <c r="R116" s="8">
        <v>90</v>
      </c>
      <c r="S116" s="178">
        <v>91</v>
      </c>
      <c r="T116" s="3"/>
      <c r="U116" s="3">
        <v>91</v>
      </c>
      <c r="V116" s="29">
        <f t="shared" si="22"/>
        <v>62.498799999999996</v>
      </c>
      <c r="W116" s="3">
        <f t="shared" si="23"/>
        <v>231</v>
      </c>
      <c r="X116" s="29">
        <f t="shared" si="24"/>
        <v>158.6508</v>
      </c>
      <c r="Y116" s="8">
        <v>140</v>
      </c>
      <c r="Z116" s="14">
        <v>150</v>
      </c>
      <c r="AA116" s="177">
        <v>160</v>
      </c>
      <c r="AB116" s="3"/>
      <c r="AC116" s="3">
        <v>160</v>
      </c>
      <c r="AD116" s="29">
        <f t="shared" si="25"/>
        <v>109.88799999999999</v>
      </c>
      <c r="AE116" s="177">
        <f>AC116+W116</f>
        <v>391</v>
      </c>
      <c r="AF116" s="29">
        <f t="shared" si="27"/>
        <v>268.5388</v>
      </c>
      <c r="AG116" s="94" t="s">
        <v>185</v>
      </c>
    </row>
    <row r="117" spans="1:33" ht="12.75">
      <c r="A117" s="93">
        <v>12</v>
      </c>
      <c r="B117" s="3">
        <v>1</v>
      </c>
      <c r="C117" s="3">
        <v>90</v>
      </c>
      <c r="D117" s="3" t="s">
        <v>766</v>
      </c>
      <c r="E117" s="3" t="s">
        <v>89</v>
      </c>
      <c r="F117" s="3" t="s">
        <v>84</v>
      </c>
      <c r="G117" s="1">
        <v>30297</v>
      </c>
      <c r="H117" s="3" t="s">
        <v>20</v>
      </c>
      <c r="I117" s="2">
        <v>85.3</v>
      </c>
      <c r="J117" s="29">
        <v>0.6566</v>
      </c>
      <c r="K117" s="3">
        <v>77.5</v>
      </c>
      <c r="L117" s="53">
        <v>0</v>
      </c>
      <c r="M117" s="53">
        <v>0</v>
      </c>
      <c r="N117" s="3"/>
      <c r="O117" s="28">
        <v>77.5</v>
      </c>
      <c r="P117" s="29">
        <f t="shared" si="21"/>
        <v>50.8865</v>
      </c>
      <c r="Q117" s="53">
        <v>42.5</v>
      </c>
      <c r="R117" s="53">
        <v>42.5</v>
      </c>
      <c r="S117" s="3">
        <v>42.5</v>
      </c>
      <c r="T117" s="3"/>
      <c r="U117" s="28">
        <v>42.5</v>
      </c>
      <c r="V117" s="29">
        <f t="shared" si="22"/>
        <v>27.9055</v>
      </c>
      <c r="W117" s="3">
        <f t="shared" si="23"/>
        <v>120</v>
      </c>
      <c r="X117" s="29">
        <f t="shared" si="24"/>
        <v>78.792</v>
      </c>
      <c r="Y117" s="53">
        <v>95</v>
      </c>
      <c r="Z117" s="53">
        <v>95</v>
      </c>
      <c r="AA117" s="3">
        <v>95</v>
      </c>
      <c r="AB117" s="3"/>
      <c r="AC117" s="28">
        <v>95</v>
      </c>
      <c r="AD117" s="29">
        <f t="shared" si="25"/>
        <v>62.376999999999995</v>
      </c>
      <c r="AE117" s="3">
        <f>AC117+W117</f>
        <v>215</v>
      </c>
      <c r="AF117" s="29">
        <f t="shared" si="27"/>
        <v>141.16899999999998</v>
      </c>
      <c r="AG117" s="94"/>
    </row>
    <row r="118" spans="1:33" ht="12.75">
      <c r="A118" s="93">
        <v>12</v>
      </c>
      <c r="B118" s="3">
        <v>1</v>
      </c>
      <c r="C118" s="3" t="s">
        <v>142</v>
      </c>
      <c r="D118" s="3" t="s">
        <v>767</v>
      </c>
      <c r="E118" s="3" t="s">
        <v>89</v>
      </c>
      <c r="F118" s="3" t="s">
        <v>84</v>
      </c>
      <c r="G118" s="1">
        <v>31950</v>
      </c>
      <c r="H118" s="3" t="s">
        <v>20</v>
      </c>
      <c r="I118" s="2">
        <v>93.1</v>
      </c>
      <c r="J118" s="29">
        <v>0.6209</v>
      </c>
      <c r="K118" s="8">
        <v>70</v>
      </c>
      <c r="L118" s="179">
        <v>80</v>
      </c>
      <c r="M118" s="53">
        <v>90</v>
      </c>
      <c r="N118" s="3"/>
      <c r="O118" s="3">
        <v>80</v>
      </c>
      <c r="P118" s="29">
        <f t="shared" si="21"/>
        <v>49.672</v>
      </c>
      <c r="Q118" s="8">
        <v>42.5</v>
      </c>
      <c r="R118" s="53">
        <v>45</v>
      </c>
      <c r="S118" s="3">
        <v>45</v>
      </c>
      <c r="T118" s="3"/>
      <c r="U118" s="3">
        <v>45</v>
      </c>
      <c r="V118" s="29">
        <f t="shared" si="22"/>
        <v>27.9405</v>
      </c>
      <c r="W118" s="3">
        <f t="shared" si="23"/>
        <v>125</v>
      </c>
      <c r="X118" s="29">
        <f t="shared" si="24"/>
        <v>77.6125</v>
      </c>
      <c r="Y118" s="8">
        <v>80</v>
      </c>
      <c r="Z118" s="179">
        <v>85</v>
      </c>
      <c r="AA118" s="53">
        <v>0</v>
      </c>
      <c r="AB118" s="3"/>
      <c r="AC118" s="3">
        <v>85</v>
      </c>
      <c r="AD118" s="29">
        <f t="shared" si="25"/>
        <v>52.7765</v>
      </c>
      <c r="AE118" s="177">
        <f>AC118+W118</f>
        <v>210</v>
      </c>
      <c r="AF118" s="29">
        <f t="shared" si="27"/>
        <v>130.389</v>
      </c>
      <c r="AG118" s="94"/>
    </row>
    <row r="119" spans="1:33" s="43" customFormat="1" ht="15.75">
      <c r="A119" s="95"/>
      <c r="B119" s="44"/>
      <c r="C119" s="44"/>
      <c r="D119" s="44"/>
      <c r="E119" s="44" t="s">
        <v>218</v>
      </c>
      <c r="F119" s="44"/>
      <c r="G119" s="72"/>
      <c r="H119" s="44"/>
      <c r="I119" s="73"/>
      <c r="J119" s="65"/>
      <c r="K119" s="46"/>
      <c r="L119" s="45"/>
      <c r="M119" s="116"/>
      <c r="N119" s="44"/>
      <c r="O119" s="44"/>
      <c r="P119" s="65"/>
      <c r="Q119" s="46"/>
      <c r="R119" s="116"/>
      <c r="S119" s="44"/>
      <c r="T119" s="44"/>
      <c r="U119" s="44"/>
      <c r="V119" s="65"/>
      <c r="W119" s="44"/>
      <c r="X119" s="65"/>
      <c r="Y119" s="46"/>
      <c r="Z119" s="45"/>
      <c r="AA119" s="44"/>
      <c r="AB119" s="44"/>
      <c r="AC119" s="44"/>
      <c r="AD119" s="65"/>
      <c r="AE119" s="44"/>
      <c r="AF119" s="65"/>
      <c r="AG119" s="96"/>
    </row>
    <row r="120" spans="1:33" ht="12.75">
      <c r="A120" s="93">
        <v>12</v>
      </c>
      <c r="B120" s="3">
        <v>1</v>
      </c>
      <c r="C120" s="3">
        <v>52</v>
      </c>
      <c r="D120" s="3" t="s">
        <v>771</v>
      </c>
      <c r="E120" s="3" t="s">
        <v>1048</v>
      </c>
      <c r="F120" s="3" t="s">
        <v>84</v>
      </c>
      <c r="G120" s="1">
        <v>36037</v>
      </c>
      <c r="H120" s="8" t="s">
        <v>31</v>
      </c>
      <c r="I120" s="2" t="s">
        <v>772</v>
      </c>
      <c r="J120" s="29" t="s">
        <v>773</v>
      </c>
      <c r="K120" s="14">
        <v>75</v>
      </c>
      <c r="L120" s="14">
        <v>80</v>
      </c>
      <c r="M120" s="14">
        <v>85</v>
      </c>
      <c r="N120" s="3"/>
      <c r="O120" s="3">
        <f aca="true" t="shared" si="28" ref="O120:O125">M120</f>
        <v>85</v>
      </c>
      <c r="P120" s="29">
        <f aca="true" t="shared" si="29" ref="P120:P151">O120*J120</f>
        <v>83.32549999999999</v>
      </c>
      <c r="Q120" s="14">
        <v>57.5</v>
      </c>
      <c r="R120" s="3">
        <v>62.5</v>
      </c>
      <c r="S120" s="56">
        <v>65</v>
      </c>
      <c r="T120" s="3"/>
      <c r="U120" s="3">
        <f>R120</f>
        <v>62.5</v>
      </c>
      <c r="V120" s="29">
        <f aca="true" t="shared" si="30" ref="V120:V151">U120*J120</f>
        <v>61.26875</v>
      </c>
      <c r="W120" s="3">
        <f aca="true" t="shared" si="31" ref="W120:W151">U120+O120</f>
        <v>147.5</v>
      </c>
      <c r="X120" s="29">
        <f aca="true" t="shared" si="32" ref="X120:X151">W120*J120</f>
        <v>144.59425</v>
      </c>
      <c r="Y120" s="3">
        <v>110</v>
      </c>
      <c r="Z120" s="155">
        <v>123</v>
      </c>
      <c r="AA120" s="157">
        <v>123</v>
      </c>
      <c r="AB120" s="3"/>
      <c r="AC120" s="3">
        <f>Y120</f>
        <v>110</v>
      </c>
      <c r="AD120" s="29">
        <f aca="true" t="shared" si="33" ref="AD120:AD151">AC120*J120</f>
        <v>107.833</v>
      </c>
      <c r="AE120" s="3">
        <f aca="true" t="shared" si="34" ref="AE120:AE151">AC120+W120</f>
        <v>257.5</v>
      </c>
      <c r="AF120" s="29">
        <f aca="true" t="shared" si="35" ref="AF120:AF151">AE120*J120</f>
        <v>252.42725</v>
      </c>
      <c r="AG120" s="94"/>
    </row>
    <row r="121" spans="1:33" ht="12.75">
      <c r="A121" s="93">
        <v>5</v>
      </c>
      <c r="B121" s="3">
        <v>2</v>
      </c>
      <c r="C121" s="3">
        <v>52</v>
      </c>
      <c r="D121" s="3" t="s">
        <v>774</v>
      </c>
      <c r="E121" s="3" t="s">
        <v>451</v>
      </c>
      <c r="F121" s="3" t="s">
        <v>84</v>
      </c>
      <c r="G121" s="1">
        <v>36270</v>
      </c>
      <c r="H121" s="3" t="s">
        <v>31</v>
      </c>
      <c r="I121" s="2">
        <v>49</v>
      </c>
      <c r="J121" s="29" t="s">
        <v>775</v>
      </c>
      <c r="K121" s="3">
        <v>60</v>
      </c>
      <c r="L121" s="14">
        <v>65</v>
      </c>
      <c r="M121" s="14">
        <v>72.5</v>
      </c>
      <c r="N121" s="3"/>
      <c r="O121" s="28">
        <f t="shared" si="28"/>
        <v>72.5</v>
      </c>
      <c r="P121" s="29">
        <f t="shared" si="29"/>
        <v>74.0225</v>
      </c>
      <c r="Q121" s="3">
        <v>50</v>
      </c>
      <c r="R121" s="3">
        <v>55</v>
      </c>
      <c r="S121" s="56">
        <v>57.5</v>
      </c>
      <c r="T121" s="3"/>
      <c r="U121" s="28">
        <f>R121</f>
        <v>55</v>
      </c>
      <c r="V121" s="29">
        <f t="shared" si="30"/>
        <v>56.154999999999994</v>
      </c>
      <c r="W121" s="3">
        <f t="shared" si="31"/>
        <v>127.5</v>
      </c>
      <c r="X121" s="29">
        <f t="shared" si="32"/>
        <v>130.17749999999998</v>
      </c>
      <c r="Y121" s="3">
        <v>75</v>
      </c>
      <c r="Z121" s="14">
        <v>80</v>
      </c>
      <c r="AA121" s="3">
        <v>87.5</v>
      </c>
      <c r="AB121" s="3"/>
      <c r="AC121" s="28">
        <f>AA121</f>
        <v>87.5</v>
      </c>
      <c r="AD121" s="29">
        <f t="shared" si="33"/>
        <v>89.33749999999999</v>
      </c>
      <c r="AE121" s="3">
        <f t="shared" si="34"/>
        <v>215</v>
      </c>
      <c r="AF121" s="29">
        <f t="shared" si="35"/>
        <v>219.515</v>
      </c>
      <c r="AG121" s="94"/>
    </row>
    <row r="122" spans="1:76" s="3" customFormat="1" ht="12.75">
      <c r="A122" s="109">
        <v>4</v>
      </c>
      <c r="B122" s="8">
        <v>3</v>
      </c>
      <c r="C122" s="8">
        <v>52</v>
      </c>
      <c r="D122" s="8" t="s">
        <v>768</v>
      </c>
      <c r="E122" s="8" t="s">
        <v>88</v>
      </c>
      <c r="F122" s="3" t="s">
        <v>84</v>
      </c>
      <c r="G122" s="49">
        <v>36864</v>
      </c>
      <c r="H122" s="8" t="s">
        <v>31</v>
      </c>
      <c r="I122" s="50" t="s">
        <v>769</v>
      </c>
      <c r="J122" s="51" t="s">
        <v>770</v>
      </c>
      <c r="K122" s="3">
        <v>55</v>
      </c>
      <c r="L122" s="14">
        <v>65</v>
      </c>
      <c r="M122" s="14">
        <v>70</v>
      </c>
      <c r="O122" s="3">
        <f t="shared" si="28"/>
        <v>70</v>
      </c>
      <c r="P122" s="29">
        <f t="shared" si="29"/>
        <v>87.486</v>
      </c>
      <c r="Q122" s="3">
        <v>40</v>
      </c>
      <c r="R122" s="157">
        <v>45</v>
      </c>
      <c r="S122" s="56">
        <v>45</v>
      </c>
      <c r="U122" s="3">
        <f>Q122</f>
        <v>40</v>
      </c>
      <c r="V122" s="29">
        <f t="shared" si="30"/>
        <v>49.992000000000004</v>
      </c>
      <c r="W122" s="3">
        <f t="shared" si="31"/>
        <v>110</v>
      </c>
      <c r="X122" s="29">
        <f t="shared" si="32"/>
        <v>137.478</v>
      </c>
      <c r="Y122" s="3">
        <v>80</v>
      </c>
      <c r="Z122" s="14">
        <v>85</v>
      </c>
      <c r="AA122" s="3">
        <v>90</v>
      </c>
      <c r="AC122" s="3">
        <f>AA122</f>
        <v>90</v>
      </c>
      <c r="AD122" s="29">
        <f t="shared" si="33"/>
        <v>112.482</v>
      </c>
      <c r="AE122" s="3">
        <f t="shared" si="34"/>
        <v>200</v>
      </c>
      <c r="AF122" s="29">
        <f t="shared" si="35"/>
        <v>249.96</v>
      </c>
      <c r="AG122" s="110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30"/>
    </row>
    <row r="123" spans="1:76" s="3" customFormat="1" ht="12.75">
      <c r="A123" s="93">
        <v>12</v>
      </c>
      <c r="B123" s="3">
        <v>1</v>
      </c>
      <c r="C123" s="3">
        <v>56</v>
      </c>
      <c r="D123" s="3" t="s">
        <v>779</v>
      </c>
      <c r="E123" s="3" t="s">
        <v>268</v>
      </c>
      <c r="F123" s="3" t="s">
        <v>84</v>
      </c>
      <c r="G123" s="1">
        <v>33082</v>
      </c>
      <c r="H123" s="3" t="s">
        <v>26</v>
      </c>
      <c r="I123" s="2" t="s">
        <v>780</v>
      </c>
      <c r="J123" s="29" t="s">
        <v>781</v>
      </c>
      <c r="K123" s="8">
        <v>70</v>
      </c>
      <c r="L123" s="15">
        <v>90</v>
      </c>
      <c r="M123" s="14">
        <v>110</v>
      </c>
      <c r="O123" s="3">
        <f t="shared" si="28"/>
        <v>110</v>
      </c>
      <c r="P123" s="29">
        <f t="shared" si="29"/>
        <v>96.41499999999999</v>
      </c>
      <c r="Q123" s="8">
        <v>60</v>
      </c>
      <c r="R123" s="8">
        <v>80</v>
      </c>
      <c r="S123" s="56">
        <v>90</v>
      </c>
      <c r="U123" s="3">
        <f>R123</f>
        <v>80</v>
      </c>
      <c r="V123" s="29">
        <f t="shared" si="30"/>
        <v>70.11999999999999</v>
      </c>
      <c r="W123" s="3">
        <f t="shared" si="31"/>
        <v>190</v>
      </c>
      <c r="X123" s="29">
        <f t="shared" si="32"/>
        <v>166.535</v>
      </c>
      <c r="Y123" s="8">
        <v>100</v>
      </c>
      <c r="Z123" s="14">
        <v>150</v>
      </c>
      <c r="AA123" s="177">
        <v>165</v>
      </c>
      <c r="AC123" s="3">
        <f>AA123</f>
        <v>165</v>
      </c>
      <c r="AD123" s="29">
        <f t="shared" si="33"/>
        <v>144.6225</v>
      </c>
      <c r="AE123" s="177">
        <f t="shared" si="34"/>
        <v>355</v>
      </c>
      <c r="AF123" s="29">
        <f t="shared" si="35"/>
        <v>311.15749999999997</v>
      </c>
      <c r="AG123" s="9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30"/>
    </row>
    <row r="124" spans="1:33" ht="12.75">
      <c r="A124" s="93">
        <v>12</v>
      </c>
      <c r="B124" s="3">
        <v>1</v>
      </c>
      <c r="C124" s="3">
        <v>56</v>
      </c>
      <c r="D124" s="3" t="s">
        <v>788</v>
      </c>
      <c r="E124" s="3" t="s">
        <v>451</v>
      </c>
      <c r="F124" s="3" t="s">
        <v>84</v>
      </c>
      <c r="G124" s="1">
        <v>36243</v>
      </c>
      <c r="H124" s="3" t="s">
        <v>31</v>
      </c>
      <c r="I124" s="2" t="s">
        <v>786</v>
      </c>
      <c r="J124" s="29" t="s">
        <v>787</v>
      </c>
      <c r="K124" s="3">
        <v>75</v>
      </c>
      <c r="L124" s="14">
        <v>77.5</v>
      </c>
      <c r="M124" s="14">
        <v>85</v>
      </c>
      <c r="N124" s="3"/>
      <c r="O124" s="28">
        <f t="shared" si="28"/>
        <v>85</v>
      </c>
      <c r="P124" s="29">
        <f t="shared" si="29"/>
        <v>77.12049999999999</v>
      </c>
      <c r="Q124" s="154">
        <v>65</v>
      </c>
      <c r="R124" s="3">
        <v>67.5</v>
      </c>
      <c r="S124" s="56">
        <v>0</v>
      </c>
      <c r="T124" s="3"/>
      <c r="U124" s="28">
        <f>R124</f>
        <v>67.5</v>
      </c>
      <c r="V124" s="29">
        <f t="shared" si="30"/>
        <v>61.24275</v>
      </c>
      <c r="W124" s="3">
        <f t="shared" si="31"/>
        <v>152.5</v>
      </c>
      <c r="X124" s="29">
        <f t="shared" si="32"/>
        <v>138.36325</v>
      </c>
      <c r="Y124" s="3">
        <v>90</v>
      </c>
      <c r="Z124" s="14">
        <v>95</v>
      </c>
      <c r="AA124" s="3">
        <v>100</v>
      </c>
      <c r="AB124" s="3"/>
      <c r="AC124" s="28">
        <f>AA124</f>
        <v>100</v>
      </c>
      <c r="AD124" s="29">
        <f t="shared" si="33"/>
        <v>90.73</v>
      </c>
      <c r="AE124" s="3">
        <f t="shared" si="34"/>
        <v>252.5</v>
      </c>
      <c r="AF124" s="29">
        <f t="shared" si="35"/>
        <v>229.09325</v>
      </c>
      <c r="AG124" s="94"/>
    </row>
    <row r="125" spans="1:33" ht="12.75">
      <c r="A125" s="93">
        <v>5</v>
      </c>
      <c r="B125" s="3">
        <v>2</v>
      </c>
      <c r="C125" s="3">
        <v>56</v>
      </c>
      <c r="D125" s="3" t="s">
        <v>792</v>
      </c>
      <c r="E125" s="3" t="s">
        <v>451</v>
      </c>
      <c r="F125" s="3" t="s">
        <v>84</v>
      </c>
      <c r="G125" s="1" t="s">
        <v>793</v>
      </c>
      <c r="H125" s="3" t="s">
        <v>31</v>
      </c>
      <c r="I125" s="2">
        <v>56</v>
      </c>
      <c r="J125" s="29">
        <v>1.076</v>
      </c>
      <c r="K125" s="8">
        <v>55</v>
      </c>
      <c r="L125" s="15">
        <v>57.5</v>
      </c>
      <c r="M125" s="14">
        <v>62.5</v>
      </c>
      <c r="N125" s="3"/>
      <c r="O125" s="3">
        <f t="shared" si="28"/>
        <v>62.5</v>
      </c>
      <c r="P125" s="29">
        <f t="shared" si="29"/>
        <v>67.25</v>
      </c>
      <c r="Q125" s="8">
        <v>42.5</v>
      </c>
      <c r="R125" s="154">
        <v>47.5</v>
      </c>
      <c r="S125" s="56">
        <v>47.5</v>
      </c>
      <c r="T125" s="3"/>
      <c r="U125" s="3">
        <f>Q125</f>
        <v>42.5</v>
      </c>
      <c r="V125" s="29">
        <f t="shared" si="30"/>
        <v>45.730000000000004</v>
      </c>
      <c r="W125" s="3">
        <f t="shared" si="31"/>
        <v>105</v>
      </c>
      <c r="X125" s="29">
        <f t="shared" si="32"/>
        <v>112.98</v>
      </c>
      <c r="Y125" s="8">
        <v>52.5</v>
      </c>
      <c r="Z125" s="14">
        <v>60</v>
      </c>
      <c r="AA125" s="3">
        <v>65</v>
      </c>
      <c r="AB125" s="3"/>
      <c r="AC125" s="3">
        <f>AA125</f>
        <v>65</v>
      </c>
      <c r="AD125" s="29">
        <f t="shared" si="33"/>
        <v>69.94</v>
      </c>
      <c r="AE125" s="3">
        <f t="shared" si="34"/>
        <v>170</v>
      </c>
      <c r="AF125" s="29">
        <f t="shared" si="35"/>
        <v>182.92000000000002</v>
      </c>
      <c r="AG125" s="94"/>
    </row>
    <row r="126" spans="1:33" ht="12.75">
      <c r="A126" s="93">
        <v>12</v>
      </c>
      <c r="B126" s="3">
        <v>1</v>
      </c>
      <c r="C126" s="3">
        <v>56</v>
      </c>
      <c r="D126" s="3" t="s">
        <v>785</v>
      </c>
      <c r="E126" s="3" t="s">
        <v>1047</v>
      </c>
      <c r="F126" s="3" t="s">
        <v>84</v>
      </c>
      <c r="G126" s="1">
        <v>35308</v>
      </c>
      <c r="H126" s="3" t="s">
        <v>72</v>
      </c>
      <c r="I126" s="2" t="s">
        <v>786</v>
      </c>
      <c r="J126" s="29" t="s">
        <v>787</v>
      </c>
      <c r="K126" s="3">
        <v>90</v>
      </c>
      <c r="L126" s="14">
        <v>95</v>
      </c>
      <c r="M126" s="155">
        <v>100</v>
      </c>
      <c r="N126" s="3"/>
      <c r="O126" s="28">
        <f>L126</f>
        <v>95</v>
      </c>
      <c r="P126" s="29">
        <f t="shared" si="29"/>
        <v>86.1935</v>
      </c>
      <c r="Q126" s="3">
        <v>50</v>
      </c>
      <c r="R126" s="3">
        <v>52.5</v>
      </c>
      <c r="S126" s="56">
        <v>55</v>
      </c>
      <c r="T126" s="3"/>
      <c r="U126" s="28">
        <f>R126</f>
        <v>52.5</v>
      </c>
      <c r="V126" s="29">
        <f t="shared" si="30"/>
        <v>47.63325</v>
      </c>
      <c r="W126" s="3">
        <f t="shared" si="31"/>
        <v>147.5</v>
      </c>
      <c r="X126" s="29">
        <f t="shared" si="32"/>
        <v>133.82675</v>
      </c>
      <c r="Y126" s="3">
        <v>105</v>
      </c>
      <c r="Z126" s="14">
        <v>115</v>
      </c>
      <c r="AA126" s="56">
        <v>125</v>
      </c>
      <c r="AB126" s="3"/>
      <c r="AC126" s="28">
        <f>Z126</f>
        <v>115</v>
      </c>
      <c r="AD126" s="29">
        <f t="shared" si="33"/>
        <v>104.3395</v>
      </c>
      <c r="AE126" s="3">
        <f t="shared" si="34"/>
        <v>262.5</v>
      </c>
      <c r="AF126" s="29">
        <f t="shared" si="35"/>
        <v>238.16625</v>
      </c>
      <c r="AG126" s="94"/>
    </row>
    <row r="127" spans="1:76" s="20" customFormat="1" ht="12.75">
      <c r="A127" s="93">
        <v>12</v>
      </c>
      <c r="B127" s="3">
        <v>1</v>
      </c>
      <c r="C127" s="3">
        <v>56</v>
      </c>
      <c r="D127" s="3" t="s">
        <v>782</v>
      </c>
      <c r="E127" s="3" t="s">
        <v>85</v>
      </c>
      <c r="F127" s="3" t="s">
        <v>84</v>
      </c>
      <c r="G127" s="1">
        <v>34797</v>
      </c>
      <c r="H127" s="3" t="s">
        <v>39</v>
      </c>
      <c r="I127" s="2" t="s">
        <v>783</v>
      </c>
      <c r="J127" s="29" t="s">
        <v>784</v>
      </c>
      <c r="K127" s="8">
        <v>105</v>
      </c>
      <c r="L127" s="15">
        <v>110</v>
      </c>
      <c r="M127" s="155">
        <v>112.5</v>
      </c>
      <c r="N127" s="3"/>
      <c r="O127" s="3">
        <f>L127</f>
        <v>110</v>
      </c>
      <c r="P127" s="29">
        <f t="shared" si="29"/>
        <v>97.383</v>
      </c>
      <c r="Q127" s="8">
        <v>80</v>
      </c>
      <c r="R127" s="8">
        <v>87.5</v>
      </c>
      <c r="S127" s="178">
        <v>91</v>
      </c>
      <c r="T127" s="3"/>
      <c r="U127" s="3">
        <f>S127</f>
        <v>91</v>
      </c>
      <c r="V127" s="29">
        <f t="shared" si="30"/>
        <v>80.5623</v>
      </c>
      <c r="W127" s="3">
        <f t="shared" si="31"/>
        <v>201</v>
      </c>
      <c r="X127" s="29">
        <f t="shared" si="32"/>
        <v>177.9453</v>
      </c>
      <c r="Y127" s="8">
        <v>125</v>
      </c>
      <c r="Z127" s="14">
        <v>130</v>
      </c>
      <c r="AA127" s="56">
        <v>0</v>
      </c>
      <c r="AB127" s="3"/>
      <c r="AC127" s="3">
        <f>Z127</f>
        <v>130</v>
      </c>
      <c r="AD127" s="29">
        <f t="shared" si="33"/>
        <v>115.089</v>
      </c>
      <c r="AE127" s="3">
        <f t="shared" si="34"/>
        <v>331</v>
      </c>
      <c r="AF127" s="29">
        <f t="shared" si="35"/>
        <v>293.0343</v>
      </c>
      <c r="AG127" s="9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21"/>
    </row>
    <row r="128" spans="1:76" s="20" customFormat="1" ht="12.75">
      <c r="A128" s="93">
        <v>12</v>
      </c>
      <c r="B128" s="3">
        <v>1</v>
      </c>
      <c r="C128" s="3">
        <v>60</v>
      </c>
      <c r="D128" s="3" t="s">
        <v>794</v>
      </c>
      <c r="E128" s="3" t="s">
        <v>254</v>
      </c>
      <c r="F128" s="3" t="s">
        <v>84</v>
      </c>
      <c r="G128" s="1">
        <v>32836</v>
      </c>
      <c r="H128" s="3" t="s">
        <v>26</v>
      </c>
      <c r="I128" s="2" t="s">
        <v>795</v>
      </c>
      <c r="J128" s="29" t="s">
        <v>796</v>
      </c>
      <c r="K128" s="15">
        <v>165</v>
      </c>
      <c r="L128" s="179">
        <v>175</v>
      </c>
      <c r="M128" s="64">
        <v>180</v>
      </c>
      <c r="N128" s="3"/>
      <c r="O128" s="3">
        <v>175</v>
      </c>
      <c r="P128" s="29">
        <f t="shared" si="29"/>
        <v>146.8425</v>
      </c>
      <c r="Q128" s="15">
        <v>107.5</v>
      </c>
      <c r="R128" s="3">
        <v>115</v>
      </c>
      <c r="S128" s="62">
        <v>117.5</v>
      </c>
      <c r="T128" s="3"/>
      <c r="U128" s="3">
        <v>115</v>
      </c>
      <c r="V128" s="29">
        <f t="shared" si="30"/>
        <v>96.4965</v>
      </c>
      <c r="W128" s="3">
        <f t="shared" si="31"/>
        <v>290</v>
      </c>
      <c r="X128" s="29">
        <f t="shared" si="32"/>
        <v>243.339</v>
      </c>
      <c r="Y128" s="3">
        <v>150</v>
      </c>
      <c r="Z128" s="14">
        <v>155</v>
      </c>
      <c r="AA128" s="3">
        <v>160</v>
      </c>
      <c r="AB128" s="56">
        <v>175</v>
      </c>
      <c r="AC128" s="3">
        <f>AA128</f>
        <v>160</v>
      </c>
      <c r="AD128" s="29">
        <f t="shared" si="33"/>
        <v>134.256</v>
      </c>
      <c r="AE128" s="177">
        <f t="shared" si="34"/>
        <v>450</v>
      </c>
      <c r="AF128" s="29">
        <f t="shared" si="35"/>
        <v>377.59499999999997</v>
      </c>
      <c r="AG128" s="94" t="s">
        <v>220</v>
      </c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21"/>
    </row>
    <row r="129" spans="1:76" s="20" customFormat="1" ht="12.75">
      <c r="A129" s="93">
        <v>5</v>
      </c>
      <c r="B129" s="3">
        <v>2</v>
      </c>
      <c r="C129" s="3">
        <v>60</v>
      </c>
      <c r="D129" s="3" t="s">
        <v>881</v>
      </c>
      <c r="E129" s="3" t="s">
        <v>387</v>
      </c>
      <c r="F129" s="3" t="s">
        <v>84</v>
      </c>
      <c r="G129" s="1">
        <v>33984</v>
      </c>
      <c r="H129" s="3" t="s">
        <v>26</v>
      </c>
      <c r="I129" s="2">
        <v>59.7</v>
      </c>
      <c r="J129" s="29">
        <v>0.817</v>
      </c>
      <c r="K129" s="8">
        <v>90</v>
      </c>
      <c r="L129" s="60">
        <v>100</v>
      </c>
      <c r="M129" s="64">
        <v>100</v>
      </c>
      <c r="N129" s="3"/>
      <c r="O129" s="3">
        <v>90</v>
      </c>
      <c r="P129" s="29">
        <f t="shared" si="29"/>
        <v>73.53</v>
      </c>
      <c r="Q129" s="8">
        <v>60</v>
      </c>
      <c r="R129" s="62">
        <v>75</v>
      </c>
      <c r="S129" s="62">
        <v>75</v>
      </c>
      <c r="T129" s="3"/>
      <c r="U129" s="3">
        <v>60</v>
      </c>
      <c r="V129" s="29">
        <f t="shared" si="30"/>
        <v>49.019999999999996</v>
      </c>
      <c r="W129" s="3">
        <f t="shared" si="31"/>
        <v>150</v>
      </c>
      <c r="X129" s="29">
        <f t="shared" si="32"/>
        <v>122.55</v>
      </c>
      <c r="Y129" s="8">
        <v>110</v>
      </c>
      <c r="Z129" s="14">
        <v>120</v>
      </c>
      <c r="AA129" s="56">
        <v>125</v>
      </c>
      <c r="AB129" s="3"/>
      <c r="AC129" s="3">
        <f>Z129</f>
        <v>120</v>
      </c>
      <c r="AD129" s="29">
        <f t="shared" si="33"/>
        <v>98.03999999999999</v>
      </c>
      <c r="AE129" s="3">
        <f t="shared" si="34"/>
        <v>270</v>
      </c>
      <c r="AF129" s="29">
        <f t="shared" si="35"/>
        <v>220.58999999999997</v>
      </c>
      <c r="AG129" s="9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21"/>
    </row>
    <row r="130" spans="1:33" ht="12.75">
      <c r="A130" s="93">
        <v>12</v>
      </c>
      <c r="B130" s="3">
        <v>1</v>
      </c>
      <c r="C130" s="3">
        <v>60</v>
      </c>
      <c r="D130" s="3" t="s">
        <v>794</v>
      </c>
      <c r="E130" s="3" t="s">
        <v>254</v>
      </c>
      <c r="F130" s="3" t="s">
        <v>84</v>
      </c>
      <c r="G130" s="1">
        <v>32836</v>
      </c>
      <c r="H130" s="3" t="s">
        <v>20</v>
      </c>
      <c r="I130" s="2" t="s">
        <v>795</v>
      </c>
      <c r="J130" s="29" t="s">
        <v>796</v>
      </c>
      <c r="K130" s="15">
        <v>165</v>
      </c>
      <c r="L130" s="179">
        <v>175</v>
      </c>
      <c r="M130" s="64">
        <v>180</v>
      </c>
      <c r="N130" s="3"/>
      <c r="O130" s="3">
        <v>175</v>
      </c>
      <c r="P130" s="29">
        <f t="shared" si="29"/>
        <v>146.8425</v>
      </c>
      <c r="Q130" s="15">
        <v>107.5</v>
      </c>
      <c r="R130" s="3">
        <v>115</v>
      </c>
      <c r="S130" s="62">
        <v>117.5</v>
      </c>
      <c r="T130" s="3"/>
      <c r="U130" s="3">
        <v>115</v>
      </c>
      <c r="V130" s="29">
        <f t="shared" si="30"/>
        <v>96.4965</v>
      </c>
      <c r="W130" s="3">
        <f t="shared" si="31"/>
        <v>290</v>
      </c>
      <c r="X130" s="29">
        <f t="shared" si="32"/>
        <v>243.339</v>
      </c>
      <c r="Y130" s="3">
        <v>150</v>
      </c>
      <c r="Z130" s="14">
        <v>155</v>
      </c>
      <c r="AA130" s="3">
        <v>160</v>
      </c>
      <c r="AB130" s="56">
        <v>175</v>
      </c>
      <c r="AC130" s="3">
        <f>AA130</f>
        <v>160</v>
      </c>
      <c r="AD130" s="29">
        <f t="shared" si="33"/>
        <v>134.256</v>
      </c>
      <c r="AE130" s="177">
        <f t="shared" si="34"/>
        <v>450</v>
      </c>
      <c r="AF130" s="29">
        <f t="shared" si="35"/>
        <v>377.59499999999997</v>
      </c>
      <c r="AG130" s="94"/>
    </row>
    <row r="131" spans="1:33" ht="12.75">
      <c r="A131" s="93">
        <v>12</v>
      </c>
      <c r="B131" s="3">
        <v>1</v>
      </c>
      <c r="C131" s="3">
        <v>60</v>
      </c>
      <c r="D131" s="3" t="s">
        <v>847</v>
      </c>
      <c r="E131" s="3" t="s">
        <v>451</v>
      </c>
      <c r="F131" s="3" t="s">
        <v>84</v>
      </c>
      <c r="G131" s="1">
        <v>36480</v>
      </c>
      <c r="H131" s="3" t="s">
        <v>31</v>
      </c>
      <c r="I131" s="2" t="s">
        <v>848</v>
      </c>
      <c r="J131" s="29" t="s">
        <v>849</v>
      </c>
      <c r="K131" s="3">
        <v>70</v>
      </c>
      <c r="L131" s="14">
        <v>75</v>
      </c>
      <c r="M131" s="64">
        <v>82.5</v>
      </c>
      <c r="N131" s="3"/>
      <c r="O131" s="28">
        <v>75</v>
      </c>
      <c r="P131" s="29">
        <f t="shared" si="29"/>
        <v>80.2275</v>
      </c>
      <c r="Q131" s="3" t="s">
        <v>755</v>
      </c>
      <c r="R131" s="3">
        <v>55</v>
      </c>
      <c r="S131" s="56">
        <v>60</v>
      </c>
      <c r="T131" s="3"/>
      <c r="U131" s="28">
        <v>55</v>
      </c>
      <c r="V131" s="29">
        <f t="shared" si="30"/>
        <v>58.83350000000001</v>
      </c>
      <c r="W131" s="3">
        <f t="shared" si="31"/>
        <v>130</v>
      </c>
      <c r="X131" s="29">
        <f t="shared" si="32"/>
        <v>139.061</v>
      </c>
      <c r="Y131" s="3">
        <v>85</v>
      </c>
      <c r="Z131" s="14">
        <v>92.5</v>
      </c>
      <c r="AA131" s="3">
        <v>97.5</v>
      </c>
      <c r="AB131" s="3"/>
      <c r="AC131" s="3">
        <f>AA131</f>
        <v>97.5</v>
      </c>
      <c r="AD131" s="29">
        <f t="shared" si="33"/>
        <v>104.29575000000001</v>
      </c>
      <c r="AE131" s="3">
        <f t="shared" si="34"/>
        <v>227.5</v>
      </c>
      <c r="AF131" s="29">
        <f t="shared" si="35"/>
        <v>243.35675000000003</v>
      </c>
      <c r="AG131" s="94"/>
    </row>
    <row r="132" spans="1:33" ht="12.75">
      <c r="A132" s="93">
        <v>12</v>
      </c>
      <c r="B132" s="3">
        <v>1</v>
      </c>
      <c r="C132" s="3">
        <v>60</v>
      </c>
      <c r="D132" s="3" t="s">
        <v>882</v>
      </c>
      <c r="E132" s="3" t="s">
        <v>99</v>
      </c>
      <c r="F132" s="3" t="s">
        <v>84</v>
      </c>
      <c r="G132" s="1">
        <v>35052</v>
      </c>
      <c r="H132" s="3" t="s">
        <v>72</v>
      </c>
      <c r="I132" s="2" t="s">
        <v>883</v>
      </c>
      <c r="J132" s="29" t="s">
        <v>884</v>
      </c>
      <c r="K132" s="56">
        <v>90</v>
      </c>
      <c r="L132" s="14">
        <v>90</v>
      </c>
      <c r="M132" s="64">
        <v>100</v>
      </c>
      <c r="N132" s="3"/>
      <c r="O132" s="28">
        <v>90</v>
      </c>
      <c r="P132" s="29">
        <f t="shared" si="29"/>
        <v>73.665</v>
      </c>
      <c r="Q132" s="3">
        <v>65</v>
      </c>
      <c r="R132" s="3">
        <v>70</v>
      </c>
      <c r="S132" s="56">
        <v>75</v>
      </c>
      <c r="T132" s="3"/>
      <c r="U132" s="28">
        <v>70</v>
      </c>
      <c r="V132" s="29">
        <f t="shared" si="30"/>
        <v>57.295</v>
      </c>
      <c r="W132" s="3">
        <f t="shared" si="31"/>
        <v>160</v>
      </c>
      <c r="X132" s="29">
        <f t="shared" si="32"/>
        <v>130.96</v>
      </c>
      <c r="Y132" s="3">
        <v>100</v>
      </c>
      <c r="Z132" s="14">
        <v>115</v>
      </c>
      <c r="AA132" s="3">
        <v>125</v>
      </c>
      <c r="AB132" s="3"/>
      <c r="AC132" s="3">
        <f>AA132</f>
        <v>125</v>
      </c>
      <c r="AD132" s="29">
        <f t="shared" si="33"/>
        <v>102.3125</v>
      </c>
      <c r="AE132" s="3">
        <f t="shared" si="34"/>
        <v>285</v>
      </c>
      <c r="AF132" s="29">
        <f t="shared" si="35"/>
        <v>233.2725</v>
      </c>
      <c r="AG132" s="94"/>
    </row>
    <row r="133" spans="1:33" ht="12.75">
      <c r="A133" s="93">
        <v>12</v>
      </c>
      <c r="B133" s="3">
        <v>1</v>
      </c>
      <c r="C133" s="3">
        <v>60</v>
      </c>
      <c r="D133" s="3" t="s">
        <v>885</v>
      </c>
      <c r="E133" s="3" t="s">
        <v>387</v>
      </c>
      <c r="F133" s="3" t="s">
        <v>84</v>
      </c>
      <c r="G133" s="1">
        <v>34864</v>
      </c>
      <c r="H133" s="3" t="s">
        <v>39</v>
      </c>
      <c r="I133" s="2">
        <v>56.6</v>
      </c>
      <c r="J133" s="29">
        <v>0.9165</v>
      </c>
      <c r="K133" s="3">
        <v>80</v>
      </c>
      <c r="L133" s="14">
        <v>95</v>
      </c>
      <c r="M133" s="64">
        <v>100</v>
      </c>
      <c r="N133" s="3"/>
      <c r="O133" s="28">
        <v>95</v>
      </c>
      <c r="P133" s="29">
        <f t="shared" si="29"/>
        <v>87.0675</v>
      </c>
      <c r="Q133" s="3">
        <v>60</v>
      </c>
      <c r="R133" s="3">
        <v>70</v>
      </c>
      <c r="S133" s="56">
        <v>72.5</v>
      </c>
      <c r="T133" s="3"/>
      <c r="U133" s="28">
        <v>70</v>
      </c>
      <c r="V133" s="29">
        <f t="shared" si="30"/>
        <v>64.155</v>
      </c>
      <c r="W133" s="3">
        <f t="shared" si="31"/>
        <v>165</v>
      </c>
      <c r="X133" s="29">
        <f t="shared" si="32"/>
        <v>151.2225</v>
      </c>
      <c r="Y133" s="3">
        <v>110</v>
      </c>
      <c r="Z133" s="14">
        <v>120</v>
      </c>
      <c r="AA133" s="3">
        <v>125</v>
      </c>
      <c r="AB133" s="3"/>
      <c r="AC133" s="3">
        <f>AA133</f>
        <v>125</v>
      </c>
      <c r="AD133" s="29">
        <f t="shared" si="33"/>
        <v>114.5625</v>
      </c>
      <c r="AE133" s="3">
        <f t="shared" si="34"/>
        <v>290</v>
      </c>
      <c r="AF133" s="29">
        <f t="shared" si="35"/>
        <v>265.78499999999997</v>
      </c>
      <c r="AG133" s="94"/>
    </row>
    <row r="134" spans="1:76" s="20" customFormat="1" ht="15">
      <c r="A134" s="93">
        <v>0</v>
      </c>
      <c r="B134" s="3" t="s">
        <v>337</v>
      </c>
      <c r="C134" s="3">
        <v>60</v>
      </c>
      <c r="D134" s="3" t="s">
        <v>886</v>
      </c>
      <c r="E134" s="3" t="s">
        <v>89</v>
      </c>
      <c r="F134" s="3" t="s">
        <v>84</v>
      </c>
      <c r="G134" s="1">
        <v>34449</v>
      </c>
      <c r="H134" s="3" t="s">
        <v>39</v>
      </c>
      <c r="I134" s="2" t="s">
        <v>887</v>
      </c>
      <c r="J134" s="29" t="s">
        <v>888</v>
      </c>
      <c r="K134" s="60">
        <v>115</v>
      </c>
      <c r="L134" s="64">
        <v>115</v>
      </c>
      <c r="M134" s="64">
        <v>0</v>
      </c>
      <c r="N134" s="3"/>
      <c r="O134" s="3">
        <v>0</v>
      </c>
      <c r="P134" s="29">
        <f t="shared" si="29"/>
        <v>0</v>
      </c>
      <c r="Q134" s="62">
        <v>95</v>
      </c>
      <c r="R134" s="56">
        <v>0</v>
      </c>
      <c r="S134" s="62">
        <v>0</v>
      </c>
      <c r="T134" s="3"/>
      <c r="U134" s="3">
        <v>0</v>
      </c>
      <c r="V134" s="29">
        <f t="shared" si="30"/>
        <v>0</v>
      </c>
      <c r="W134" s="3">
        <f t="shared" si="31"/>
        <v>0</v>
      </c>
      <c r="X134" s="29">
        <f t="shared" si="32"/>
        <v>0</v>
      </c>
      <c r="Y134" s="62">
        <v>130</v>
      </c>
      <c r="Z134" s="62">
        <v>0</v>
      </c>
      <c r="AA134" s="62">
        <v>0</v>
      </c>
      <c r="AB134" s="3"/>
      <c r="AC134" s="3">
        <f>AA134</f>
        <v>0</v>
      </c>
      <c r="AD134" s="29">
        <f t="shared" si="33"/>
        <v>0</v>
      </c>
      <c r="AE134" s="3">
        <f t="shared" si="34"/>
        <v>0</v>
      </c>
      <c r="AF134" s="29">
        <f t="shared" si="35"/>
        <v>0</v>
      </c>
      <c r="AG134" s="94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42"/>
    </row>
    <row r="135" spans="1:33" ht="12.75">
      <c r="A135" s="93">
        <v>12</v>
      </c>
      <c r="B135" s="3">
        <v>1</v>
      </c>
      <c r="C135" s="3">
        <v>67.5</v>
      </c>
      <c r="D135" s="3" t="s">
        <v>889</v>
      </c>
      <c r="E135" s="3" t="s">
        <v>52</v>
      </c>
      <c r="F135" s="3" t="s">
        <v>84</v>
      </c>
      <c r="G135" s="1">
        <v>33757</v>
      </c>
      <c r="H135" s="3" t="s">
        <v>26</v>
      </c>
      <c r="I135" s="2">
        <v>66.85</v>
      </c>
      <c r="J135" s="29" t="s">
        <v>890</v>
      </c>
      <c r="K135" s="15">
        <v>110</v>
      </c>
      <c r="L135" s="55">
        <v>120</v>
      </c>
      <c r="M135" s="14">
        <v>130</v>
      </c>
      <c r="N135" s="3"/>
      <c r="O135" s="3">
        <v>130</v>
      </c>
      <c r="P135" s="29">
        <f t="shared" si="29"/>
        <v>95.251</v>
      </c>
      <c r="Q135" s="55">
        <v>100</v>
      </c>
      <c r="R135" s="3">
        <v>100</v>
      </c>
      <c r="S135" s="8">
        <v>110</v>
      </c>
      <c r="T135" s="3"/>
      <c r="U135" s="3">
        <v>110</v>
      </c>
      <c r="V135" s="29">
        <f t="shared" si="30"/>
        <v>80.59700000000001</v>
      </c>
      <c r="W135" s="3">
        <f t="shared" si="31"/>
        <v>240</v>
      </c>
      <c r="X135" s="29">
        <f t="shared" si="32"/>
        <v>175.848</v>
      </c>
      <c r="Y135" s="3">
        <v>155</v>
      </c>
      <c r="Z135" s="14">
        <v>165</v>
      </c>
      <c r="AA135" s="3">
        <v>180</v>
      </c>
      <c r="AB135" s="3"/>
      <c r="AC135" s="3">
        <v>180</v>
      </c>
      <c r="AD135" s="29">
        <f t="shared" si="33"/>
        <v>131.886</v>
      </c>
      <c r="AE135" s="3">
        <f t="shared" si="34"/>
        <v>420</v>
      </c>
      <c r="AF135" s="29">
        <f t="shared" si="35"/>
        <v>307.734</v>
      </c>
      <c r="AG135" s="94"/>
    </row>
    <row r="136" spans="1:33" ht="12.75">
      <c r="A136" s="93">
        <v>5</v>
      </c>
      <c r="B136" s="3">
        <v>2</v>
      </c>
      <c r="C136" s="3">
        <v>67.5</v>
      </c>
      <c r="D136" s="3" t="s">
        <v>891</v>
      </c>
      <c r="E136" s="3" t="s">
        <v>97</v>
      </c>
      <c r="F136" s="3" t="s">
        <v>84</v>
      </c>
      <c r="G136" s="1">
        <v>34211</v>
      </c>
      <c r="H136" s="3" t="s">
        <v>26</v>
      </c>
      <c r="I136" s="2">
        <v>65.3</v>
      </c>
      <c r="J136" s="29" t="s">
        <v>892</v>
      </c>
      <c r="K136" s="14">
        <v>95</v>
      </c>
      <c r="L136" s="14">
        <v>110</v>
      </c>
      <c r="M136" s="14">
        <v>120</v>
      </c>
      <c r="N136" s="3"/>
      <c r="O136" s="3">
        <v>120</v>
      </c>
      <c r="P136" s="29">
        <f t="shared" si="29"/>
        <v>89.77199999999999</v>
      </c>
      <c r="Q136" s="14">
        <v>70</v>
      </c>
      <c r="R136" s="3">
        <v>80</v>
      </c>
      <c r="S136" s="53">
        <v>82.5</v>
      </c>
      <c r="T136" s="3"/>
      <c r="U136" s="3">
        <v>80</v>
      </c>
      <c r="V136" s="29">
        <f t="shared" si="30"/>
        <v>59.848</v>
      </c>
      <c r="W136" s="3">
        <f t="shared" si="31"/>
        <v>200</v>
      </c>
      <c r="X136" s="29">
        <f t="shared" si="32"/>
        <v>149.62</v>
      </c>
      <c r="Y136" s="3">
        <v>105</v>
      </c>
      <c r="Z136" s="14">
        <v>120</v>
      </c>
      <c r="AA136" s="3">
        <v>130</v>
      </c>
      <c r="AB136" s="3"/>
      <c r="AC136" s="3">
        <v>130</v>
      </c>
      <c r="AD136" s="29">
        <f t="shared" si="33"/>
        <v>97.253</v>
      </c>
      <c r="AE136" s="3">
        <f t="shared" si="34"/>
        <v>330</v>
      </c>
      <c r="AF136" s="29">
        <f t="shared" si="35"/>
        <v>246.873</v>
      </c>
      <c r="AG136" s="94"/>
    </row>
    <row r="137" spans="1:33" ht="12.75">
      <c r="A137" s="93">
        <v>12</v>
      </c>
      <c r="B137" s="3">
        <v>1</v>
      </c>
      <c r="C137" s="3">
        <v>67.5</v>
      </c>
      <c r="D137" s="3" t="s">
        <v>439</v>
      </c>
      <c r="E137" s="3" t="s">
        <v>104</v>
      </c>
      <c r="F137" s="3" t="s">
        <v>84</v>
      </c>
      <c r="G137" s="1">
        <v>21854</v>
      </c>
      <c r="H137" s="3" t="s">
        <v>23</v>
      </c>
      <c r="I137" s="2">
        <v>64.4</v>
      </c>
      <c r="J137" s="29" t="s">
        <v>893</v>
      </c>
      <c r="K137" s="8">
        <v>130</v>
      </c>
      <c r="L137" s="15">
        <v>140</v>
      </c>
      <c r="M137" s="14">
        <v>145</v>
      </c>
      <c r="N137" s="3"/>
      <c r="O137" s="3">
        <v>145</v>
      </c>
      <c r="P137" s="29">
        <f t="shared" si="29"/>
        <v>140.795</v>
      </c>
      <c r="Q137" s="8">
        <v>90</v>
      </c>
      <c r="R137" s="55">
        <v>100</v>
      </c>
      <c r="S137" s="53">
        <v>0</v>
      </c>
      <c r="T137" s="3"/>
      <c r="U137" s="3">
        <v>90</v>
      </c>
      <c r="V137" s="29">
        <f t="shared" si="30"/>
        <v>87.39</v>
      </c>
      <c r="W137" s="3">
        <f t="shared" si="31"/>
        <v>235</v>
      </c>
      <c r="X137" s="29">
        <f t="shared" si="32"/>
        <v>228.185</v>
      </c>
      <c r="Y137" s="8">
        <v>140</v>
      </c>
      <c r="Z137" s="14">
        <v>160</v>
      </c>
      <c r="AA137" s="3">
        <v>170</v>
      </c>
      <c r="AB137" s="3"/>
      <c r="AC137" s="3">
        <v>170</v>
      </c>
      <c r="AD137" s="29">
        <f t="shared" si="33"/>
        <v>165.07</v>
      </c>
      <c r="AE137" s="3">
        <f t="shared" si="34"/>
        <v>405</v>
      </c>
      <c r="AF137" s="29">
        <f t="shared" si="35"/>
        <v>393.255</v>
      </c>
      <c r="AG137" s="94"/>
    </row>
    <row r="138" spans="1:33" ht="12.75">
      <c r="A138" s="93">
        <v>12</v>
      </c>
      <c r="B138" s="3">
        <v>1</v>
      </c>
      <c r="C138" s="3">
        <v>67.5</v>
      </c>
      <c r="D138" s="3" t="s">
        <v>332</v>
      </c>
      <c r="E138" s="3" t="s">
        <v>379</v>
      </c>
      <c r="F138" s="3" t="s">
        <v>84</v>
      </c>
      <c r="G138" s="1">
        <v>20917</v>
      </c>
      <c r="H138" s="3" t="s">
        <v>271</v>
      </c>
      <c r="I138" s="2">
        <v>67</v>
      </c>
      <c r="J138" s="29" t="s">
        <v>850</v>
      </c>
      <c r="K138" s="3">
        <v>145</v>
      </c>
      <c r="L138" s="14">
        <v>155</v>
      </c>
      <c r="M138" s="179">
        <v>165</v>
      </c>
      <c r="N138" s="3"/>
      <c r="O138" s="28">
        <v>165</v>
      </c>
      <c r="P138" s="29">
        <f t="shared" si="29"/>
        <v>172.4085</v>
      </c>
      <c r="Q138" s="3">
        <v>95</v>
      </c>
      <c r="R138" s="55">
        <v>105</v>
      </c>
      <c r="S138" s="55">
        <v>105</v>
      </c>
      <c r="T138" s="3"/>
      <c r="U138" s="28">
        <v>95</v>
      </c>
      <c r="V138" s="29">
        <f t="shared" si="30"/>
        <v>99.26549999999999</v>
      </c>
      <c r="W138" s="3">
        <f t="shared" si="31"/>
        <v>260</v>
      </c>
      <c r="X138" s="29">
        <f t="shared" si="32"/>
        <v>271.674</v>
      </c>
      <c r="Y138" s="3">
        <v>180</v>
      </c>
      <c r="Z138" s="14">
        <v>202.5</v>
      </c>
      <c r="AA138" s="3">
        <v>210</v>
      </c>
      <c r="AB138" s="3"/>
      <c r="AC138" s="28">
        <v>210</v>
      </c>
      <c r="AD138" s="29">
        <f t="shared" si="33"/>
        <v>219.42899999999997</v>
      </c>
      <c r="AE138" s="177">
        <f t="shared" si="34"/>
        <v>470</v>
      </c>
      <c r="AF138" s="29">
        <f t="shared" si="35"/>
        <v>491.10299999999995</v>
      </c>
      <c r="AG138" s="94"/>
    </row>
    <row r="139" spans="1:33" ht="12.75">
      <c r="A139" s="93">
        <v>12</v>
      </c>
      <c r="B139" s="3">
        <v>1</v>
      </c>
      <c r="C139" s="3">
        <v>67.5</v>
      </c>
      <c r="D139" s="3" t="s">
        <v>348</v>
      </c>
      <c r="E139" s="3" t="s">
        <v>330</v>
      </c>
      <c r="F139" s="3" t="s">
        <v>84</v>
      </c>
      <c r="G139" s="1">
        <v>14367</v>
      </c>
      <c r="H139" s="3" t="s">
        <v>75</v>
      </c>
      <c r="I139" s="2">
        <v>67.2</v>
      </c>
      <c r="J139" s="29" t="s">
        <v>894</v>
      </c>
      <c r="K139" s="179">
        <v>130</v>
      </c>
      <c r="L139" s="55">
        <v>0</v>
      </c>
      <c r="M139" s="55">
        <v>0</v>
      </c>
      <c r="N139" s="3"/>
      <c r="O139" s="3">
        <v>130</v>
      </c>
      <c r="P139" s="29">
        <f t="shared" si="29"/>
        <v>197.23600000000002</v>
      </c>
      <c r="Q139" s="14">
        <v>60</v>
      </c>
      <c r="R139" s="55">
        <v>0</v>
      </c>
      <c r="S139" s="55">
        <v>0</v>
      </c>
      <c r="T139" s="3"/>
      <c r="U139" s="3">
        <v>60</v>
      </c>
      <c r="V139" s="29">
        <f t="shared" si="30"/>
        <v>91.03200000000001</v>
      </c>
      <c r="W139" s="3">
        <f t="shared" si="31"/>
        <v>190</v>
      </c>
      <c r="X139" s="29">
        <f t="shared" si="32"/>
        <v>288.26800000000003</v>
      </c>
      <c r="Y139" s="177">
        <v>150</v>
      </c>
      <c r="Z139" s="55">
        <v>0</v>
      </c>
      <c r="AA139" s="55">
        <v>0</v>
      </c>
      <c r="AB139" s="3"/>
      <c r="AC139" s="3">
        <v>150</v>
      </c>
      <c r="AD139" s="29">
        <f t="shared" si="33"/>
        <v>227.58</v>
      </c>
      <c r="AE139" s="177">
        <f t="shared" si="34"/>
        <v>340</v>
      </c>
      <c r="AF139" s="29">
        <f t="shared" si="35"/>
        <v>515.8480000000001</v>
      </c>
      <c r="AG139" s="94" t="s">
        <v>223</v>
      </c>
    </row>
    <row r="140" spans="1:33" ht="12.75">
      <c r="A140" s="93">
        <v>12</v>
      </c>
      <c r="B140" s="3">
        <v>1</v>
      </c>
      <c r="C140" s="3">
        <v>67.5</v>
      </c>
      <c r="D140" s="3" t="s">
        <v>895</v>
      </c>
      <c r="E140" s="3" t="s">
        <v>387</v>
      </c>
      <c r="F140" s="3" t="s">
        <v>84</v>
      </c>
      <c r="G140" s="1">
        <v>31143</v>
      </c>
      <c r="H140" s="3" t="s">
        <v>20</v>
      </c>
      <c r="I140" s="2">
        <v>65</v>
      </c>
      <c r="J140" s="29" t="s">
        <v>896</v>
      </c>
      <c r="K140" s="8">
        <v>130</v>
      </c>
      <c r="L140" s="15">
        <v>135</v>
      </c>
      <c r="M140" s="14">
        <v>142.5</v>
      </c>
      <c r="N140" s="3"/>
      <c r="O140" s="3">
        <v>142.5</v>
      </c>
      <c r="P140" s="29">
        <f t="shared" si="29"/>
        <v>107.0745</v>
      </c>
      <c r="Q140" s="8">
        <v>97.5</v>
      </c>
      <c r="R140" s="8">
        <v>102.5</v>
      </c>
      <c r="S140" s="8">
        <v>107.5</v>
      </c>
      <c r="T140" s="3"/>
      <c r="U140" s="3">
        <v>107.5</v>
      </c>
      <c r="V140" s="29">
        <f t="shared" si="30"/>
        <v>80.7755</v>
      </c>
      <c r="W140" s="3">
        <f t="shared" si="31"/>
        <v>250</v>
      </c>
      <c r="X140" s="29">
        <f t="shared" si="32"/>
        <v>187.85</v>
      </c>
      <c r="Y140" s="8">
        <v>175</v>
      </c>
      <c r="Z140" s="14">
        <v>187.5</v>
      </c>
      <c r="AA140" s="53">
        <v>200</v>
      </c>
      <c r="AB140" s="3"/>
      <c r="AC140" s="3">
        <v>187.5</v>
      </c>
      <c r="AD140" s="29">
        <f t="shared" si="33"/>
        <v>140.8875</v>
      </c>
      <c r="AE140" s="3">
        <f t="shared" si="34"/>
        <v>437.5</v>
      </c>
      <c r="AF140" s="29">
        <f t="shared" si="35"/>
        <v>328.73749999999995</v>
      </c>
      <c r="AG140" s="94"/>
    </row>
    <row r="141" spans="1:76" s="3" customFormat="1" ht="12.75">
      <c r="A141" s="93">
        <v>0</v>
      </c>
      <c r="B141" s="3" t="s">
        <v>337</v>
      </c>
      <c r="C141" s="3">
        <v>67.5</v>
      </c>
      <c r="D141" s="3" t="s">
        <v>897</v>
      </c>
      <c r="E141" s="3" t="s">
        <v>89</v>
      </c>
      <c r="F141" s="3" t="s">
        <v>84</v>
      </c>
      <c r="G141" s="1">
        <v>30657</v>
      </c>
      <c r="H141" s="3" t="s">
        <v>20</v>
      </c>
      <c r="I141" s="2">
        <v>64.5</v>
      </c>
      <c r="J141" s="29" t="s">
        <v>898</v>
      </c>
      <c r="K141" s="55">
        <v>115</v>
      </c>
      <c r="L141" s="55">
        <v>0</v>
      </c>
      <c r="M141" s="55">
        <v>120</v>
      </c>
      <c r="O141" s="3">
        <v>0</v>
      </c>
      <c r="P141" s="29">
        <f t="shared" si="29"/>
        <v>0</v>
      </c>
      <c r="Q141" s="55">
        <v>100</v>
      </c>
      <c r="R141" s="55">
        <v>0</v>
      </c>
      <c r="S141" s="55">
        <v>0</v>
      </c>
      <c r="U141" s="3">
        <v>0</v>
      </c>
      <c r="V141" s="29">
        <f t="shared" si="30"/>
        <v>0</v>
      </c>
      <c r="W141" s="3">
        <f t="shared" si="31"/>
        <v>0</v>
      </c>
      <c r="X141" s="29">
        <f t="shared" si="32"/>
        <v>0</v>
      </c>
      <c r="Y141" s="55">
        <v>125</v>
      </c>
      <c r="Z141" s="55">
        <v>0</v>
      </c>
      <c r="AA141" s="55">
        <v>0</v>
      </c>
      <c r="AC141" s="3">
        <v>0</v>
      </c>
      <c r="AD141" s="29">
        <f t="shared" si="33"/>
        <v>0</v>
      </c>
      <c r="AE141" s="3">
        <f t="shared" si="34"/>
        <v>0</v>
      </c>
      <c r="AF141" s="29">
        <f t="shared" si="35"/>
        <v>0</v>
      </c>
      <c r="AG141" s="9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30"/>
    </row>
    <row r="142" spans="1:76" s="3" customFormat="1" ht="12.75">
      <c r="A142" s="93">
        <v>12</v>
      </c>
      <c r="B142" s="3">
        <v>1</v>
      </c>
      <c r="C142" s="3">
        <v>67.5</v>
      </c>
      <c r="D142" s="3" t="s">
        <v>899</v>
      </c>
      <c r="E142" s="3" t="s">
        <v>982</v>
      </c>
      <c r="F142" s="3" t="s">
        <v>84</v>
      </c>
      <c r="G142" s="1">
        <v>35713</v>
      </c>
      <c r="H142" s="3" t="s">
        <v>31</v>
      </c>
      <c r="I142" s="2">
        <v>66.2</v>
      </c>
      <c r="J142" s="29" t="s">
        <v>900</v>
      </c>
      <c r="K142" s="8">
        <v>120</v>
      </c>
      <c r="L142" s="15">
        <v>130</v>
      </c>
      <c r="M142" s="14">
        <v>140</v>
      </c>
      <c r="O142" s="3">
        <v>140</v>
      </c>
      <c r="P142" s="29">
        <f t="shared" si="29"/>
        <v>103.362</v>
      </c>
      <c r="Q142" s="8">
        <v>85</v>
      </c>
      <c r="R142" s="8">
        <v>90</v>
      </c>
      <c r="S142" s="8">
        <v>92.5</v>
      </c>
      <c r="U142" s="3">
        <v>92.5</v>
      </c>
      <c r="V142" s="29">
        <f t="shared" si="30"/>
        <v>68.29275</v>
      </c>
      <c r="W142" s="3">
        <f t="shared" si="31"/>
        <v>232.5</v>
      </c>
      <c r="X142" s="29">
        <f t="shared" si="32"/>
        <v>171.65474999999998</v>
      </c>
      <c r="Y142" s="8">
        <v>170</v>
      </c>
      <c r="Z142" s="179">
        <v>180</v>
      </c>
      <c r="AA142" s="53">
        <v>190</v>
      </c>
      <c r="AC142" s="3">
        <v>180</v>
      </c>
      <c r="AD142" s="29">
        <f t="shared" si="33"/>
        <v>132.894</v>
      </c>
      <c r="AE142" s="177">
        <f t="shared" si="34"/>
        <v>412.5</v>
      </c>
      <c r="AF142" s="29">
        <f t="shared" si="35"/>
        <v>304.54875</v>
      </c>
      <c r="AG142" s="9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30"/>
    </row>
    <row r="143" spans="1:76" s="3" customFormat="1" ht="12.75">
      <c r="A143" s="93">
        <v>5</v>
      </c>
      <c r="B143" s="3">
        <v>2</v>
      </c>
      <c r="C143" s="3">
        <v>67.5</v>
      </c>
      <c r="D143" s="3" t="s">
        <v>901</v>
      </c>
      <c r="E143" s="3" t="s">
        <v>727</v>
      </c>
      <c r="F143" s="3" t="s">
        <v>84</v>
      </c>
      <c r="G143" s="1">
        <v>35895</v>
      </c>
      <c r="H143" s="3" t="s">
        <v>31</v>
      </c>
      <c r="I143" s="2">
        <v>65.8</v>
      </c>
      <c r="J143" s="29" t="s">
        <v>902</v>
      </c>
      <c r="K143" s="3">
        <v>100</v>
      </c>
      <c r="L143" s="14">
        <v>110</v>
      </c>
      <c r="M143" s="14">
        <v>120</v>
      </c>
      <c r="O143" s="28">
        <v>120</v>
      </c>
      <c r="P143" s="29">
        <f t="shared" si="29"/>
        <v>89.148</v>
      </c>
      <c r="Q143" s="3">
        <v>75</v>
      </c>
      <c r="R143" s="3">
        <v>82.5</v>
      </c>
      <c r="S143" s="3">
        <v>85</v>
      </c>
      <c r="U143" s="28">
        <v>85</v>
      </c>
      <c r="V143" s="29">
        <f t="shared" si="30"/>
        <v>63.1465</v>
      </c>
      <c r="W143" s="3">
        <f t="shared" si="31"/>
        <v>205</v>
      </c>
      <c r="X143" s="29">
        <f t="shared" si="32"/>
        <v>152.2945</v>
      </c>
      <c r="Y143" s="3">
        <v>165</v>
      </c>
      <c r="Z143" s="14">
        <v>175</v>
      </c>
      <c r="AA143" s="53">
        <v>192.5</v>
      </c>
      <c r="AC143" s="28">
        <v>175</v>
      </c>
      <c r="AD143" s="29">
        <f t="shared" si="33"/>
        <v>130.0075</v>
      </c>
      <c r="AE143" s="3">
        <f t="shared" si="34"/>
        <v>380</v>
      </c>
      <c r="AF143" s="29">
        <f t="shared" si="35"/>
        <v>282.302</v>
      </c>
      <c r="AG143" s="9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30"/>
    </row>
    <row r="144" spans="1:76" s="3" customFormat="1" ht="12.75">
      <c r="A144" s="93">
        <v>4</v>
      </c>
      <c r="B144" s="3">
        <v>3</v>
      </c>
      <c r="C144" s="3">
        <v>67.5</v>
      </c>
      <c r="D144" s="3" t="s">
        <v>903</v>
      </c>
      <c r="E144" s="3" t="s">
        <v>1048</v>
      </c>
      <c r="F144" s="3" t="s">
        <v>84</v>
      </c>
      <c r="G144" s="1">
        <v>35804</v>
      </c>
      <c r="H144" s="8" t="s">
        <v>31</v>
      </c>
      <c r="I144" s="2">
        <v>66.05</v>
      </c>
      <c r="J144" s="29" t="s">
        <v>904</v>
      </c>
      <c r="K144" s="3">
        <v>120</v>
      </c>
      <c r="L144" s="14">
        <v>127.5</v>
      </c>
      <c r="M144" s="14">
        <v>132.5</v>
      </c>
      <c r="O144" s="3">
        <v>132.5</v>
      </c>
      <c r="P144" s="29">
        <f t="shared" si="29"/>
        <v>98.0235</v>
      </c>
      <c r="Q144" s="3">
        <v>90</v>
      </c>
      <c r="R144" s="3">
        <v>95</v>
      </c>
      <c r="S144" s="55">
        <v>100</v>
      </c>
      <c r="U144" s="3">
        <v>95</v>
      </c>
      <c r="V144" s="29">
        <f t="shared" si="30"/>
        <v>70.281</v>
      </c>
      <c r="W144" s="3">
        <f t="shared" si="31"/>
        <v>227.5</v>
      </c>
      <c r="X144" s="29">
        <f t="shared" si="32"/>
        <v>168.3045</v>
      </c>
      <c r="Y144" s="3">
        <v>140</v>
      </c>
      <c r="Z144" s="14">
        <v>150</v>
      </c>
      <c r="AA144" s="53">
        <v>155</v>
      </c>
      <c r="AC144" s="3">
        <v>150</v>
      </c>
      <c r="AD144" s="29">
        <f t="shared" si="33"/>
        <v>110.97</v>
      </c>
      <c r="AE144" s="3">
        <f t="shared" si="34"/>
        <v>377.5</v>
      </c>
      <c r="AF144" s="29">
        <f t="shared" si="35"/>
        <v>279.2745</v>
      </c>
      <c r="AG144" s="9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30"/>
    </row>
    <row r="145" spans="1:76" s="3" customFormat="1" ht="12.75">
      <c r="A145" s="93">
        <v>3</v>
      </c>
      <c r="B145" s="3">
        <v>4</v>
      </c>
      <c r="C145" s="3">
        <v>67.5</v>
      </c>
      <c r="D145" s="3" t="s">
        <v>905</v>
      </c>
      <c r="E145" s="3" t="s">
        <v>87</v>
      </c>
      <c r="F145" s="3" t="s">
        <v>84</v>
      </c>
      <c r="G145" s="1">
        <v>36010</v>
      </c>
      <c r="H145" s="3" t="s">
        <v>31</v>
      </c>
      <c r="I145" s="2">
        <v>66.3</v>
      </c>
      <c r="J145" s="29">
        <v>0.8705</v>
      </c>
      <c r="K145" s="8">
        <v>120</v>
      </c>
      <c r="L145" s="55">
        <v>0</v>
      </c>
      <c r="M145" s="55">
        <v>132.5</v>
      </c>
      <c r="O145" s="3">
        <v>120</v>
      </c>
      <c r="P145" s="29">
        <f t="shared" si="29"/>
        <v>104.46000000000001</v>
      </c>
      <c r="Q145" s="8">
        <v>80</v>
      </c>
      <c r="R145" s="53">
        <v>85</v>
      </c>
      <c r="S145" s="8">
        <v>85</v>
      </c>
      <c r="U145" s="3">
        <v>85</v>
      </c>
      <c r="V145" s="29">
        <f t="shared" si="30"/>
        <v>73.9925</v>
      </c>
      <c r="W145" s="3">
        <f t="shared" si="31"/>
        <v>205</v>
      </c>
      <c r="X145" s="29">
        <f t="shared" si="32"/>
        <v>178.45250000000001</v>
      </c>
      <c r="Y145" s="8">
        <v>150</v>
      </c>
      <c r="Z145" s="14">
        <v>160</v>
      </c>
      <c r="AA145" s="53">
        <v>165</v>
      </c>
      <c r="AC145" s="3">
        <v>160</v>
      </c>
      <c r="AD145" s="29">
        <f t="shared" si="33"/>
        <v>139.28</v>
      </c>
      <c r="AE145" s="3">
        <f t="shared" si="34"/>
        <v>365</v>
      </c>
      <c r="AF145" s="29">
        <f t="shared" si="35"/>
        <v>317.7325</v>
      </c>
      <c r="AG145" s="94" t="s">
        <v>148</v>
      </c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30"/>
    </row>
    <row r="146" spans="1:76" s="20" customFormat="1" ht="12.75">
      <c r="A146" s="93">
        <v>2</v>
      </c>
      <c r="B146" s="3">
        <v>5</v>
      </c>
      <c r="C146" s="3">
        <v>67.5</v>
      </c>
      <c r="D146" s="3" t="s">
        <v>906</v>
      </c>
      <c r="E146" s="3" t="s">
        <v>88</v>
      </c>
      <c r="F146" s="3" t="s">
        <v>84</v>
      </c>
      <c r="G146" s="1">
        <v>35717</v>
      </c>
      <c r="H146" s="3" t="s">
        <v>31</v>
      </c>
      <c r="I146" s="2">
        <v>64.1</v>
      </c>
      <c r="J146" s="29" t="s">
        <v>907</v>
      </c>
      <c r="K146" s="55">
        <v>110</v>
      </c>
      <c r="L146" s="15">
        <v>120</v>
      </c>
      <c r="M146" s="14">
        <v>130</v>
      </c>
      <c r="N146" s="3"/>
      <c r="O146" s="3">
        <v>130</v>
      </c>
      <c r="P146" s="29">
        <f t="shared" si="29"/>
        <v>106.067</v>
      </c>
      <c r="Q146" s="8">
        <v>85</v>
      </c>
      <c r="R146" s="55">
        <v>90</v>
      </c>
      <c r="S146" s="55">
        <v>90</v>
      </c>
      <c r="T146" s="3"/>
      <c r="U146" s="3">
        <v>85</v>
      </c>
      <c r="V146" s="29">
        <f t="shared" si="30"/>
        <v>69.3515</v>
      </c>
      <c r="W146" s="3">
        <f t="shared" si="31"/>
        <v>215</v>
      </c>
      <c r="X146" s="29">
        <f t="shared" si="32"/>
        <v>175.4185</v>
      </c>
      <c r="Y146" s="8">
        <v>120</v>
      </c>
      <c r="Z146" s="14">
        <v>130</v>
      </c>
      <c r="AA146" s="3">
        <v>145</v>
      </c>
      <c r="AB146" s="3"/>
      <c r="AC146" s="3">
        <v>145</v>
      </c>
      <c r="AD146" s="29">
        <f t="shared" si="33"/>
        <v>118.3055</v>
      </c>
      <c r="AE146" s="3">
        <f t="shared" si="34"/>
        <v>360</v>
      </c>
      <c r="AF146" s="29">
        <f t="shared" si="35"/>
        <v>293.724</v>
      </c>
      <c r="AG146" s="9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21"/>
    </row>
    <row r="147" spans="1:76" s="20" customFormat="1" ht="12.75">
      <c r="A147" s="93">
        <v>1</v>
      </c>
      <c r="B147" s="3">
        <v>6</v>
      </c>
      <c r="C147" s="3">
        <v>67.5</v>
      </c>
      <c r="D147" s="3" t="s">
        <v>798</v>
      </c>
      <c r="E147" s="3" t="s">
        <v>451</v>
      </c>
      <c r="F147" s="3" t="s">
        <v>84</v>
      </c>
      <c r="G147" s="1">
        <v>36558</v>
      </c>
      <c r="H147" s="3" t="s">
        <v>31</v>
      </c>
      <c r="I147" s="2">
        <v>62.1</v>
      </c>
      <c r="J147" s="29" t="s">
        <v>799</v>
      </c>
      <c r="K147" s="55">
        <v>100</v>
      </c>
      <c r="L147" s="55">
        <v>100</v>
      </c>
      <c r="M147" s="14">
        <v>100</v>
      </c>
      <c r="N147" s="3"/>
      <c r="O147" s="28">
        <v>100</v>
      </c>
      <c r="P147" s="29">
        <f t="shared" si="29"/>
        <v>96.57</v>
      </c>
      <c r="Q147" s="3">
        <v>60</v>
      </c>
      <c r="R147" s="53">
        <v>62.5</v>
      </c>
      <c r="S147" s="53">
        <v>0</v>
      </c>
      <c r="T147" s="3"/>
      <c r="U147" s="28">
        <v>60</v>
      </c>
      <c r="V147" s="29">
        <f t="shared" si="30"/>
        <v>57.942</v>
      </c>
      <c r="W147" s="3">
        <f t="shared" si="31"/>
        <v>160</v>
      </c>
      <c r="X147" s="29">
        <f t="shared" si="32"/>
        <v>154.512</v>
      </c>
      <c r="Y147" s="3">
        <v>115</v>
      </c>
      <c r="Z147" s="14">
        <v>125</v>
      </c>
      <c r="AA147" s="3">
        <v>130</v>
      </c>
      <c r="AB147" s="3"/>
      <c r="AC147" s="28">
        <v>130</v>
      </c>
      <c r="AD147" s="29">
        <f t="shared" si="33"/>
        <v>125.541</v>
      </c>
      <c r="AE147" s="3">
        <f t="shared" si="34"/>
        <v>290</v>
      </c>
      <c r="AF147" s="29">
        <f t="shared" si="35"/>
        <v>280.053</v>
      </c>
      <c r="AG147" s="9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21"/>
    </row>
    <row r="148" spans="1:76" s="3" customFormat="1" ht="12.75">
      <c r="A148" s="93">
        <v>0</v>
      </c>
      <c r="B148" s="3">
        <v>7</v>
      </c>
      <c r="C148" s="3">
        <v>67.5</v>
      </c>
      <c r="D148" s="3" t="s">
        <v>908</v>
      </c>
      <c r="E148" s="3" t="s">
        <v>451</v>
      </c>
      <c r="F148" s="3" t="s">
        <v>84</v>
      </c>
      <c r="G148" s="1">
        <v>36109</v>
      </c>
      <c r="H148" s="3" t="s">
        <v>31</v>
      </c>
      <c r="I148" s="2">
        <v>63.6</v>
      </c>
      <c r="J148" s="29" t="s">
        <v>909</v>
      </c>
      <c r="K148" s="3">
        <v>87.5</v>
      </c>
      <c r="L148" s="53">
        <v>97.5</v>
      </c>
      <c r="M148" s="14">
        <v>97.5</v>
      </c>
      <c r="O148" s="28">
        <v>97.5</v>
      </c>
      <c r="P148" s="29">
        <f t="shared" si="29"/>
        <v>74.79225</v>
      </c>
      <c r="Q148" s="53">
        <v>75</v>
      </c>
      <c r="R148" s="3">
        <v>75</v>
      </c>
      <c r="S148" s="3">
        <v>77.5</v>
      </c>
      <c r="U148" s="28">
        <v>77.5</v>
      </c>
      <c r="V148" s="29">
        <f t="shared" si="30"/>
        <v>59.45025</v>
      </c>
      <c r="W148" s="3">
        <f t="shared" si="31"/>
        <v>175</v>
      </c>
      <c r="X148" s="29">
        <f t="shared" si="32"/>
        <v>134.2425</v>
      </c>
      <c r="Y148" s="3">
        <v>100</v>
      </c>
      <c r="Z148" s="14">
        <v>115</v>
      </c>
      <c r="AA148" s="53">
        <v>120</v>
      </c>
      <c r="AC148" s="28">
        <v>115</v>
      </c>
      <c r="AD148" s="29">
        <f t="shared" si="33"/>
        <v>88.2165</v>
      </c>
      <c r="AE148" s="3">
        <f t="shared" si="34"/>
        <v>290</v>
      </c>
      <c r="AF148" s="29">
        <f t="shared" si="35"/>
        <v>222.459</v>
      </c>
      <c r="AG148" s="9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30"/>
    </row>
    <row r="149" spans="1:33" ht="12.75">
      <c r="A149" s="93">
        <v>12</v>
      </c>
      <c r="B149" s="3">
        <v>1</v>
      </c>
      <c r="C149" s="3">
        <v>67.5</v>
      </c>
      <c r="D149" s="3" t="s">
        <v>800</v>
      </c>
      <c r="E149" s="3" t="s">
        <v>104</v>
      </c>
      <c r="F149" s="3" t="s">
        <v>84</v>
      </c>
      <c r="G149" s="1">
        <v>35599</v>
      </c>
      <c r="H149" s="3" t="s">
        <v>72</v>
      </c>
      <c r="I149" s="2">
        <v>65.7</v>
      </c>
      <c r="J149" s="29" t="s">
        <v>801</v>
      </c>
      <c r="K149" s="8">
        <v>95</v>
      </c>
      <c r="L149" s="53">
        <v>100</v>
      </c>
      <c r="M149" s="14">
        <v>105</v>
      </c>
      <c r="N149" s="3"/>
      <c r="O149" s="3">
        <v>105</v>
      </c>
      <c r="P149" s="29">
        <f t="shared" si="29"/>
        <v>78.1095</v>
      </c>
      <c r="Q149" s="8">
        <v>65</v>
      </c>
      <c r="R149" s="8">
        <v>70</v>
      </c>
      <c r="S149" s="53">
        <v>75</v>
      </c>
      <c r="T149" s="3"/>
      <c r="U149" s="3">
        <v>70</v>
      </c>
      <c r="V149" s="29">
        <f t="shared" si="30"/>
        <v>52.073</v>
      </c>
      <c r="W149" s="3">
        <f t="shared" si="31"/>
        <v>175</v>
      </c>
      <c r="X149" s="29">
        <f t="shared" si="32"/>
        <v>130.1825</v>
      </c>
      <c r="Y149" s="8">
        <v>140</v>
      </c>
      <c r="Z149" s="14">
        <v>150</v>
      </c>
      <c r="AA149" s="3">
        <v>155</v>
      </c>
      <c r="AB149" s="3"/>
      <c r="AC149" s="3">
        <v>155</v>
      </c>
      <c r="AD149" s="29">
        <f t="shared" si="33"/>
        <v>115.3045</v>
      </c>
      <c r="AE149" s="3">
        <f t="shared" si="34"/>
        <v>330</v>
      </c>
      <c r="AF149" s="29">
        <f t="shared" si="35"/>
        <v>245.487</v>
      </c>
      <c r="AG149" s="94"/>
    </row>
    <row r="150" spans="1:33" ht="12.75">
      <c r="A150" s="93">
        <v>5</v>
      </c>
      <c r="B150" s="3">
        <v>2</v>
      </c>
      <c r="C150" s="3">
        <v>67.5</v>
      </c>
      <c r="D150" s="3" t="s">
        <v>910</v>
      </c>
      <c r="E150" s="3" t="s">
        <v>85</v>
      </c>
      <c r="F150" s="3" t="s">
        <v>84</v>
      </c>
      <c r="G150" s="1">
        <v>35347</v>
      </c>
      <c r="H150" s="3" t="s">
        <v>72</v>
      </c>
      <c r="I150" s="2">
        <v>65</v>
      </c>
      <c r="J150" s="29" t="s">
        <v>896</v>
      </c>
      <c r="K150" s="8">
        <v>100</v>
      </c>
      <c r="L150" s="55">
        <v>110</v>
      </c>
      <c r="M150" s="55">
        <v>110</v>
      </c>
      <c r="N150" s="3"/>
      <c r="O150" s="3">
        <v>100</v>
      </c>
      <c r="P150" s="29">
        <f t="shared" si="29"/>
        <v>75.14</v>
      </c>
      <c r="Q150" s="8">
        <v>72.5</v>
      </c>
      <c r="R150" s="8">
        <v>77.5</v>
      </c>
      <c r="S150" s="8">
        <v>80</v>
      </c>
      <c r="T150" s="3"/>
      <c r="U150" s="3">
        <v>80</v>
      </c>
      <c r="V150" s="29">
        <f t="shared" si="30"/>
        <v>60.111999999999995</v>
      </c>
      <c r="W150" s="3">
        <f t="shared" si="31"/>
        <v>180</v>
      </c>
      <c r="X150" s="29">
        <f t="shared" si="32"/>
        <v>135.25199999999998</v>
      </c>
      <c r="Y150" s="8">
        <v>125</v>
      </c>
      <c r="Z150" s="14">
        <v>135</v>
      </c>
      <c r="AA150" s="53">
        <v>142.5</v>
      </c>
      <c r="AB150" s="3"/>
      <c r="AC150" s="3">
        <v>135</v>
      </c>
      <c r="AD150" s="29">
        <f t="shared" si="33"/>
        <v>101.439</v>
      </c>
      <c r="AE150" s="3">
        <f t="shared" si="34"/>
        <v>315</v>
      </c>
      <c r="AF150" s="29">
        <f t="shared" si="35"/>
        <v>236.69099999999997</v>
      </c>
      <c r="AG150" s="94"/>
    </row>
    <row r="151" spans="1:33" ht="12.75">
      <c r="A151" s="93">
        <v>12</v>
      </c>
      <c r="B151" s="3">
        <v>1</v>
      </c>
      <c r="C151" s="3">
        <v>75</v>
      </c>
      <c r="D151" s="3" t="s">
        <v>911</v>
      </c>
      <c r="E151" s="3" t="s">
        <v>52</v>
      </c>
      <c r="F151" s="3" t="s">
        <v>84</v>
      </c>
      <c r="G151" s="1">
        <v>34063</v>
      </c>
      <c r="H151" s="3" t="s">
        <v>26</v>
      </c>
      <c r="I151" s="2">
        <v>68.55</v>
      </c>
      <c r="J151" s="29">
        <v>0.7155</v>
      </c>
      <c r="K151" s="8">
        <v>130</v>
      </c>
      <c r="L151" s="15">
        <v>142.5</v>
      </c>
      <c r="M151" s="14">
        <v>155</v>
      </c>
      <c r="N151" s="3"/>
      <c r="O151" s="3">
        <f>M151</f>
        <v>155</v>
      </c>
      <c r="P151" s="29">
        <f t="shared" si="29"/>
        <v>110.9025</v>
      </c>
      <c r="Q151" s="8">
        <v>90</v>
      </c>
      <c r="R151" s="8">
        <v>100</v>
      </c>
      <c r="S151" s="62">
        <v>110</v>
      </c>
      <c r="T151" s="3"/>
      <c r="U151" s="28">
        <f>R151</f>
        <v>100</v>
      </c>
      <c r="V151" s="29">
        <f t="shared" si="30"/>
        <v>71.55</v>
      </c>
      <c r="W151" s="3">
        <f t="shared" si="31"/>
        <v>255</v>
      </c>
      <c r="X151" s="29">
        <f t="shared" si="32"/>
        <v>182.45250000000001</v>
      </c>
      <c r="Y151" s="8">
        <v>200</v>
      </c>
      <c r="Z151" s="14">
        <v>210</v>
      </c>
      <c r="AA151" s="3">
        <v>215</v>
      </c>
      <c r="AB151" s="3"/>
      <c r="AC151" s="28">
        <f>AA151</f>
        <v>215</v>
      </c>
      <c r="AD151" s="29">
        <f t="shared" si="33"/>
        <v>153.8325</v>
      </c>
      <c r="AE151" s="3">
        <f t="shared" si="34"/>
        <v>470</v>
      </c>
      <c r="AF151" s="29">
        <f t="shared" si="35"/>
        <v>336.285</v>
      </c>
      <c r="AG151" s="94"/>
    </row>
    <row r="152" spans="1:33" ht="12.75">
      <c r="A152" s="93">
        <v>5</v>
      </c>
      <c r="B152" s="3">
        <v>2</v>
      </c>
      <c r="C152" s="3">
        <v>75</v>
      </c>
      <c r="D152" s="3" t="s">
        <v>912</v>
      </c>
      <c r="E152" s="3" t="s">
        <v>1047</v>
      </c>
      <c r="F152" s="3" t="s">
        <v>84</v>
      </c>
      <c r="G152" s="1">
        <v>34173</v>
      </c>
      <c r="H152" s="3" t="s">
        <v>26</v>
      </c>
      <c r="I152" s="2">
        <v>72.6</v>
      </c>
      <c r="J152" s="29">
        <v>0.682</v>
      </c>
      <c r="K152" s="56">
        <v>160</v>
      </c>
      <c r="L152" s="56">
        <v>160</v>
      </c>
      <c r="M152" s="14">
        <v>160</v>
      </c>
      <c r="N152" s="3"/>
      <c r="O152" s="3">
        <f>M152</f>
        <v>160</v>
      </c>
      <c r="P152" s="29">
        <f aca="true" t="shared" si="36" ref="P152:P183">O152*J152</f>
        <v>109.12</v>
      </c>
      <c r="Q152" s="3">
        <v>105</v>
      </c>
      <c r="R152" s="62">
        <v>112.5</v>
      </c>
      <c r="S152" s="3">
        <v>112.5</v>
      </c>
      <c r="T152" s="3"/>
      <c r="U152" s="28">
        <f>S152</f>
        <v>112.5</v>
      </c>
      <c r="V152" s="29">
        <f aca="true" t="shared" si="37" ref="V152:V183">U152*J152</f>
        <v>76.72500000000001</v>
      </c>
      <c r="W152" s="3">
        <f aca="true" t="shared" si="38" ref="W152:W183">U152+O152</f>
        <v>272.5</v>
      </c>
      <c r="X152" s="29">
        <f aca="true" t="shared" si="39" ref="X152:X183">W152*J152</f>
        <v>185.84500000000003</v>
      </c>
      <c r="Y152" s="3">
        <v>175</v>
      </c>
      <c r="Z152" s="14">
        <v>185</v>
      </c>
      <c r="AA152" s="3">
        <v>195</v>
      </c>
      <c r="AB152" s="3"/>
      <c r="AC152" s="28">
        <f>AA152</f>
        <v>195</v>
      </c>
      <c r="AD152" s="29">
        <f aca="true" t="shared" si="40" ref="AD152:AD183">AC152*J152</f>
        <v>132.99</v>
      </c>
      <c r="AE152" s="3">
        <f aca="true" t="shared" si="41" ref="AE152:AE183">AC152+W152</f>
        <v>467.5</v>
      </c>
      <c r="AF152" s="29">
        <f aca="true" t="shared" si="42" ref="AF152:AF183">AE152*J152</f>
        <v>318.83500000000004</v>
      </c>
      <c r="AG152" s="94"/>
    </row>
    <row r="153" spans="1:33" ht="12.75">
      <c r="A153" s="93">
        <v>4</v>
      </c>
      <c r="B153" s="3">
        <v>3</v>
      </c>
      <c r="C153" s="3">
        <v>75</v>
      </c>
      <c r="D153" s="3" t="s">
        <v>473</v>
      </c>
      <c r="E153" s="3" t="s">
        <v>89</v>
      </c>
      <c r="F153" s="3" t="s">
        <v>84</v>
      </c>
      <c r="G153" s="1">
        <v>32967</v>
      </c>
      <c r="H153" s="3" t="s">
        <v>26</v>
      </c>
      <c r="I153" s="2">
        <v>74.5</v>
      </c>
      <c r="J153" s="29">
        <v>0.668</v>
      </c>
      <c r="K153" s="3">
        <v>130</v>
      </c>
      <c r="L153" s="14">
        <v>142.5</v>
      </c>
      <c r="M153" s="14">
        <v>157.5</v>
      </c>
      <c r="N153" s="3"/>
      <c r="O153" s="3">
        <f>M153</f>
        <v>157.5</v>
      </c>
      <c r="P153" s="29">
        <f t="shared" si="36"/>
        <v>105.21000000000001</v>
      </c>
      <c r="Q153" s="3">
        <v>115</v>
      </c>
      <c r="R153" s="3">
        <v>122.5</v>
      </c>
      <c r="S153" s="62">
        <v>125</v>
      </c>
      <c r="T153" s="3"/>
      <c r="U153" s="28">
        <f>R153</f>
        <v>122.5</v>
      </c>
      <c r="V153" s="29">
        <f t="shared" si="37"/>
        <v>81.83</v>
      </c>
      <c r="W153" s="3">
        <f t="shared" si="38"/>
        <v>280</v>
      </c>
      <c r="X153" s="29">
        <f t="shared" si="39"/>
        <v>187.04000000000002</v>
      </c>
      <c r="Y153" s="3">
        <v>140</v>
      </c>
      <c r="Z153" s="14">
        <v>160</v>
      </c>
      <c r="AA153" s="62">
        <v>180</v>
      </c>
      <c r="AB153" s="3"/>
      <c r="AC153" s="28">
        <f>Z153</f>
        <v>160</v>
      </c>
      <c r="AD153" s="29">
        <f t="shared" si="40"/>
        <v>106.88000000000001</v>
      </c>
      <c r="AE153" s="3">
        <f t="shared" si="41"/>
        <v>440</v>
      </c>
      <c r="AF153" s="29">
        <f t="shared" si="42"/>
        <v>293.92</v>
      </c>
      <c r="AG153" s="94"/>
    </row>
    <row r="154" spans="1:33" ht="12.75">
      <c r="A154" s="93">
        <v>12</v>
      </c>
      <c r="B154" s="3">
        <v>1</v>
      </c>
      <c r="C154" s="3">
        <v>75</v>
      </c>
      <c r="D154" s="3" t="s">
        <v>477</v>
      </c>
      <c r="E154" s="3" t="s">
        <v>89</v>
      </c>
      <c r="F154" s="3" t="s">
        <v>84</v>
      </c>
      <c r="G154" s="1">
        <v>24180</v>
      </c>
      <c r="H154" s="3" t="s">
        <v>47</v>
      </c>
      <c r="I154" s="2" t="s">
        <v>913</v>
      </c>
      <c r="J154" s="29">
        <v>0.731</v>
      </c>
      <c r="K154" s="8">
        <v>150</v>
      </c>
      <c r="L154" s="15">
        <v>155</v>
      </c>
      <c r="M154" s="14">
        <v>160</v>
      </c>
      <c r="N154" s="3"/>
      <c r="O154" s="3">
        <f>M154</f>
        <v>160</v>
      </c>
      <c r="P154" s="29">
        <f t="shared" si="36"/>
        <v>116.96</v>
      </c>
      <c r="Q154" s="8">
        <v>140</v>
      </c>
      <c r="R154" s="8">
        <v>145</v>
      </c>
      <c r="S154" s="62">
        <v>147.5</v>
      </c>
      <c r="T154" s="3"/>
      <c r="U154" s="28">
        <f>R154</f>
        <v>145</v>
      </c>
      <c r="V154" s="29">
        <f t="shared" si="37"/>
        <v>105.995</v>
      </c>
      <c r="W154" s="3">
        <f t="shared" si="38"/>
        <v>305</v>
      </c>
      <c r="X154" s="29">
        <f t="shared" si="39"/>
        <v>222.95499999999998</v>
      </c>
      <c r="Y154" s="8">
        <v>170</v>
      </c>
      <c r="Z154" s="14">
        <v>180</v>
      </c>
      <c r="AA154" s="3">
        <v>190</v>
      </c>
      <c r="AB154" s="3"/>
      <c r="AC154" s="28">
        <f>AA154</f>
        <v>190</v>
      </c>
      <c r="AD154" s="29">
        <f t="shared" si="40"/>
        <v>138.89</v>
      </c>
      <c r="AE154" s="3">
        <f t="shared" si="41"/>
        <v>495</v>
      </c>
      <c r="AF154" s="29">
        <f t="shared" si="42"/>
        <v>361.84499999999997</v>
      </c>
      <c r="AG154" s="94"/>
    </row>
    <row r="155" spans="1:33" ht="12.75">
      <c r="A155" s="93">
        <v>12</v>
      </c>
      <c r="B155" s="3">
        <v>1</v>
      </c>
      <c r="C155" s="3">
        <v>75</v>
      </c>
      <c r="D155" s="3" t="s">
        <v>914</v>
      </c>
      <c r="E155" s="3" t="s">
        <v>52</v>
      </c>
      <c r="F155" s="3" t="s">
        <v>84</v>
      </c>
      <c r="G155" s="1">
        <v>32286</v>
      </c>
      <c r="H155" s="3" t="s">
        <v>20</v>
      </c>
      <c r="I155" s="2">
        <v>70</v>
      </c>
      <c r="J155" s="29">
        <v>0.7031</v>
      </c>
      <c r="K155" s="8">
        <v>190</v>
      </c>
      <c r="L155" s="15">
        <v>195</v>
      </c>
      <c r="M155" s="14">
        <v>200</v>
      </c>
      <c r="N155" s="3"/>
      <c r="O155" s="3">
        <f>M155</f>
        <v>200</v>
      </c>
      <c r="P155" s="29">
        <f t="shared" si="36"/>
        <v>140.61999999999998</v>
      </c>
      <c r="Q155" s="8">
        <v>107.5</v>
      </c>
      <c r="R155" s="8">
        <v>112.5</v>
      </c>
      <c r="S155" s="8">
        <v>115</v>
      </c>
      <c r="T155" s="3"/>
      <c r="U155" s="28">
        <f>S155</f>
        <v>115</v>
      </c>
      <c r="V155" s="29">
        <f t="shared" si="37"/>
        <v>80.8565</v>
      </c>
      <c r="W155" s="3">
        <f t="shared" si="38"/>
        <v>315</v>
      </c>
      <c r="X155" s="29">
        <f t="shared" si="39"/>
        <v>221.4765</v>
      </c>
      <c r="Y155" s="8">
        <v>210</v>
      </c>
      <c r="Z155" s="14">
        <v>225</v>
      </c>
      <c r="AA155" s="62">
        <v>240</v>
      </c>
      <c r="AB155" s="3"/>
      <c r="AC155" s="28">
        <f>Z155</f>
        <v>225</v>
      </c>
      <c r="AD155" s="29">
        <f t="shared" si="40"/>
        <v>158.1975</v>
      </c>
      <c r="AE155" s="3">
        <f t="shared" si="41"/>
        <v>540</v>
      </c>
      <c r="AF155" s="29">
        <f t="shared" si="42"/>
        <v>379.674</v>
      </c>
      <c r="AG155" s="94"/>
    </row>
    <row r="156" spans="1:33" ht="12.75">
      <c r="A156" s="93">
        <v>5</v>
      </c>
      <c r="B156" s="3">
        <v>2</v>
      </c>
      <c r="C156" s="3">
        <v>75</v>
      </c>
      <c r="D156" s="3" t="s">
        <v>915</v>
      </c>
      <c r="E156" s="3" t="s">
        <v>52</v>
      </c>
      <c r="F156" s="3" t="s">
        <v>84</v>
      </c>
      <c r="G156" s="1">
        <v>32428</v>
      </c>
      <c r="H156" s="3" t="s">
        <v>20</v>
      </c>
      <c r="I156" s="2">
        <v>72.5</v>
      </c>
      <c r="J156" s="29">
        <v>0.6828</v>
      </c>
      <c r="K156" s="15">
        <v>165</v>
      </c>
      <c r="L156" s="14">
        <v>180</v>
      </c>
      <c r="M156" s="56">
        <v>190</v>
      </c>
      <c r="N156" s="3"/>
      <c r="O156" s="3">
        <f>L156</f>
        <v>180</v>
      </c>
      <c r="P156" s="29">
        <f t="shared" si="36"/>
        <v>122.904</v>
      </c>
      <c r="Q156" s="15">
        <v>115</v>
      </c>
      <c r="R156" s="3">
        <v>120</v>
      </c>
      <c r="S156" s="62">
        <v>125</v>
      </c>
      <c r="T156" s="3"/>
      <c r="U156" s="28">
        <f>R156</f>
        <v>120</v>
      </c>
      <c r="V156" s="29">
        <f t="shared" si="37"/>
        <v>81.93599999999999</v>
      </c>
      <c r="W156" s="3">
        <f t="shared" si="38"/>
        <v>300</v>
      </c>
      <c r="X156" s="29">
        <f t="shared" si="39"/>
        <v>204.83999999999997</v>
      </c>
      <c r="Y156" s="3">
        <v>220</v>
      </c>
      <c r="Z156" s="14">
        <v>240</v>
      </c>
      <c r="AA156" s="62">
        <v>255</v>
      </c>
      <c r="AB156" s="3"/>
      <c r="AC156" s="28">
        <f>Z156</f>
        <v>240</v>
      </c>
      <c r="AD156" s="29">
        <f t="shared" si="40"/>
        <v>163.87199999999999</v>
      </c>
      <c r="AE156" s="3">
        <f t="shared" si="41"/>
        <v>540</v>
      </c>
      <c r="AF156" s="29">
        <f t="shared" si="42"/>
        <v>368.712</v>
      </c>
      <c r="AG156" s="94"/>
    </row>
    <row r="157" spans="1:33" ht="12.75">
      <c r="A157" s="93">
        <v>4</v>
      </c>
      <c r="B157" s="3">
        <v>3</v>
      </c>
      <c r="C157" s="3">
        <v>75</v>
      </c>
      <c r="D157" s="3" t="s">
        <v>916</v>
      </c>
      <c r="E157" s="3" t="s">
        <v>451</v>
      </c>
      <c r="F157" s="3" t="s">
        <v>84</v>
      </c>
      <c r="G157" s="1">
        <v>32540</v>
      </c>
      <c r="H157" s="3" t="s">
        <v>20</v>
      </c>
      <c r="I157" s="2">
        <v>73.1</v>
      </c>
      <c r="J157" s="29">
        <v>0.6782</v>
      </c>
      <c r="K157" s="3">
        <v>160</v>
      </c>
      <c r="L157" s="56">
        <v>170</v>
      </c>
      <c r="M157" s="14">
        <v>170</v>
      </c>
      <c r="N157" s="3"/>
      <c r="O157" s="3">
        <f>M157</f>
        <v>170</v>
      </c>
      <c r="P157" s="29">
        <f t="shared" si="36"/>
        <v>115.29400000000001</v>
      </c>
      <c r="Q157" s="3">
        <v>135</v>
      </c>
      <c r="R157" s="3">
        <v>140</v>
      </c>
      <c r="S157" s="3">
        <v>145</v>
      </c>
      <c r="T157" s="3"/>
      <c r="U157" s="28">
        <f>S157</f>
        <v>145</v>
      </c>
      <c r="V157" s="29">
        <f t="shared" si="37"/>
        <v>98.339</v>
      </c>
      <c r="W157" s="3">
        <f t="shared" si="38"/>
        <v>315</v>
      </c>
      <c r="X157" s="29">
        <f t="shared" si="39"/>
        <v>213.633</v>
      </c>
      <c r="Y157" s="3">
        <v>200</v>
      </c>
      <c r="Z157" s="14">
        <v>212.5</v>
      </c>
      <c r="AA157" s="3">
        <v>225</v>
      </c>
      <c r="AB157" s="3"/>
      <c r="AC157" s="28">
        <f>AA157</f>
        <v>225</v>
      </c>
      <c r="AD157" s="29">
        <f t="shared" si="40"/>
        <v>152.595</v>
      </c>
      <c r="AE157" s="3">
        <f t="shared" si="41"/>
        <v>540</v>
      </c>
      <c r="AF157" s="29">
        <f t="shared" si="42"/>
        <v>366.228</v>
      </c>
      <c r="AG157" s="94"/>
    </row>
    <row r="158" spans="1:33" ht="12.75">
      <c r="A158" s="93">
        <v>3</v>
      </c>
      <c r="B158" s="3">
        <v>4</v>
      </c>
      <c r="C158" s="3">
        <v>75</v>
      </c>
      <c r="D158" s="3" t="s">
        <v>917</v>
      </c>
      <c r="E158" s="3" t="s">
        <v>89</v>
      </c>
      <c r="F158" s="3" t="s">
        <v>84</v>
      </c>
      <c r="G158" s="1">
        <v>31603</v>
      </c>
      <c r="H158" s="3" t="s">
        <v>20</v>
      </c>
      <c r="I158" s="2">
        <v>74.7</v>
      </c>
      <c r="J158" s="29">
        <v>0.6666</v>
      </c>
      <c r="K158" s="3">
        <v>175</v>
      </c>
      <c r="L158" s="56">
        <v>190</v>
      </c>
      <c r="M158" s="56">
        <v>190</v>
      </c>
      <c r="N158" s="3"/>
      <c r="O158" s="3">
        <f>K158</f>
        <v>175</v>
      </c>
      <c r="P158" s="29">
        <f t="shared" si="36"/>
        <v>116.655</v>
      </c>
      <c r="Q158" s="3">
        <v>137.5</v>
      </c>
      <c r="R158" s="3">
        <v>145</v>
      </c>
      <c r="S158" s="62">
        <v>147.5</v>
      </c>
      <c r="T158" s="3"/>
      <c r="U158" s="28">
        <f>R158</f>
        <v>145</v>
      </c>
      <c r="V158" s="29">
        <f t="shared" si="37"/>
        <v>96.657</v>
      </c>
      <c r="W158" s="3">
        <f t="shared" si="38"/>
        <v>320</v>
      </c>
      <c r="X158" s="29">
        <f t="shared" si="39"/>
        <v>213.31199999999998</v>
      </c>
      <c r="Y158" s="3">
        <v>185</v>
      </c>
      <c r="Z158" s="62">
        <v>195</v>
      </c>
      <c r="AA158" s="62">
        <v>195</v>
      </c>
      <c r="AB158" s="3"/>
      <c r="AC158" s="28">
        <f>Y158</f>
        <v>185</v>
      </c>
      <c r="AD158" s="29">
        <f t="shared" si="40"/>
        <v>123.321</v>
      </c>
      <c r="AE158" s="3">
        <f t="shared" si="41"/>
        <v>505</v>
      </c>
      <c r="AF158" s="29">
        <f t="shared" si="42"/>
        <v>336.633</v>
      </c>
      <c r="AG158" s="94"/>
    </row>
    <row r="159" spans="1:33" ht="12.75">
      <c r="A159" s="93">
        <v>2</v>
      </c>
      <c r="B159" s="3">
        <v>5</v>
      </c>
      <c r="C159" s="3">
        <v>75</v>
      </c>
      <c r="D159" s="3" t="s">
        <v>918</v>
      </c>
      <c r="E159" s="3" t="s">
        <v>327</v>
      </c>
      <c r="F159" s="3" t="s">
        <v>84</v>
      </c>
      <c r="G159" s="1">
        <v>32783</v>
      </c>
      <c r="H159" s="3" t="s">
        <v>20</v>
      </c>
      <c r="I159" s="2">
        <v>74.7</v>
      </c>
      <c r="J159" s="29">
        <v>0.6666</v>
      </c>
      <c r="K159" s="3">
        <v>155</v>
      </c>
      <c r="L159" s="56">
        <v>165</v>
      </c>
      <c r="M159" s="56">
        <v>165</v>
      </c>
      <c r="N159" s="3"/>
      <c r="O159" s="3">
        <f>K159</f>
        <v>155</v>
      </c>
      <c r="P159" s="29">
        <f t="shared" si="36"/>
        <v>103.323</v>
      </c>
      <c r="Q159" s="62">
        <v>105</v>
      </c>
      <c r="R159" s="62">
        <v>105</v>
      </c>
      <c r="S159" s="3">
        <v>105</v>
      </c>
      <c r="T159" s="3"/>
      <c r="U159" s="28">
        <f>S159</f>
        <v>105</v>
      </c>
      <c r="V159" s="29">
        <f t="shared" si="37"/>
        <v>69.993</v>
      </c>
      <c r="W159" s="3">
        <f t="shared" si="38"/>
        <v>260</v>
      </c>
      <c r="X159" s="29">
        <f t="shared" si="39"/>
        <v>173.316</v>
      </c>
      <c r="Y159" s="3">
        <v>180</v>
      </c>
      <c r="Z159" s="14">
        <v>190</v>
      </c>
      <c r="AA159" s="62">
        <v>200</v>
      </c>
      <c r="AB159" s="3"/>
      <c r="AC159" s="28">
        <f>Z159</f>
        <v>190</v>
      </c>
      <c r="AD159" s="29">
        <f t="shared" si="40"/>
        <v>126.654</v>
      </c>
      <c r="AE159" s="3">
        <f t="shared" si="41"/>
        <v>450</v>
      </c>
      <c r="AF159" s="29">
        <f t="shared" si="42"/>
        <v>299.96999999999997</v>
      </c>
      <c r="AG159" s="94"/>
    </row>
    <row r="160" spans="1:33" ht="12.75">
      <c r="A160" s="93">
        <v>1</v>
      </c>
      <c r="B160" s="3">
        <v>6</v>
      </c>
      <c r="C160" s="3">
        <v>75</v>
      </c>
      <c r="D160" s="3" t="s">
        <v>919</v>
      </c>
      <c r="E160" s="3" t="s">
        <v>89</v>
      </c>
      <c r="F160" s="3" t="s">
        <v>84</v>
      </c>
      <c r="G160" s="1">
        <v>29075</v>
      </c>
      <c r="H160" s="3" t="s">
        <v>20</v>
      </c>
      <c r="I160" s="2">
        <v>74.8</v>
      </c>
      <c r="J160" s="29">
        <v>0.6559</v>
      </c>
      <c r="K160" s="8">
        <v>125</v>
      </c>
      <c r="L160" s="15">
        <v>135</v>
      </c>
      <c r="M160" s="56">
        <v>140</v>
      </c>
      <c r="N160" s="3"/>
      <c r="O160" s="3">
        <f>L160</f>
        <v>135</v>
      </c>
      <c r="P160" s="29">
        <f t="shared" si="36"/>
        <v>88.54650000000001</v>
      </c>
      <c r="Q160" s="62">
        <v>115</v>
      </c>
      <c r="R160" s="8">
        <v>120</v>
      </c>
      <c r="S160" s="62">
        <v>130</v>
      </c>
      <c r="T160" s="3"/>
      <c r="U160" s="28">
        <f>R160</f>
        <v>120</v>
      </c>
      <c r="V160" s="29">
        <f t="shared" si="37"/>
        <v>78.708</v>
      </c>
      <c r="W160" s="3">
        <f t="shared" si="38"/>
        <v>255</v>
      </c>
      <c r="X160" s="29">
        <f t="shared" si="39"/>
        <v>167.2545</v>
      </c>
      <c r="Y160" s="8">
        <v>150</v>
      </c>
      <c r="Z160" s="14">
        <v>165</v>
      </c>
      <c r="AA160" s="3">
        <v>175</v>
      </c>
      <c r="AB160" s="3"/>
      <c r="AC160" s="28">
        <f>AA160</f>
        <v>175</v>
      </c>
      <c r="AD160" s="29">
        <f t="shared" si="40"/>
        <v>114.78250000000001</v>
      </c>
      <c r="AE160" s="3">
        <f t="shared" si="41"/>
        <v>430</v>
      </c>
      <c r="AF160" s="29">
        <f t="shared" si="42"/>
        <v>282.03700000000003</v>
      </c>
      <c r="AG160" s="94"/>
    </row>
    <row r="161" spans="1:33" ht="12.75">
      <c r="A161" s="93">
        <v>0</v>
      </c>
      <c r="B161" s="3">
        <v>7</v>
      </c>
      <c r="C161" s="3">
        <v>75</v>
      </c>
      <c r="D161" s="3" t="s">
        <v>920</v>
      </c>
      <c r="E161" s="3" t="s">
        <v>89</v>
      </c>
      <c r="F161" s="3" t="s">
        <v>84</v>
      </c>
      <c r="G161" s="1">
        <v>28006</v>
      </c>
      <c r="H161" s="3" t="s">
        <v>20</v>
      </c>
      <c r="I161" s="2">
        <v>73</v>
      </c>
      <c r="J161" s="29">
        <v>0.6789</v>
      </c>
      <c r="K161" s="56">
        <v>100</v>
      </c>
      <c r="L161" s="15">
        <v>100</v>
      </c>
      <c r="M161" s="14">
        <v>107.5</v>
      </c>
      <c r="N161" s="3"/>
      <c r="O161" s="3">
        <f>M161</f>
        <v>107.5</v>
      </c>
      <c r="P161" s="29">
        <f t="shared" si="36"/>
        <v>72.98174999999999</v>
      </c>
      <c r="Q161" s="8">
        <v>90</v>
      </c>
      <c r="R161" s="62">
        <v>95</v>
      </c>
      <c r="S161" s="62">
        <v>0</v>
      </c>
      <c r="T161" s="3"/>
      <c r="U161" s="28">
        <f>Q161</f>
        <v>90</v>
      </c>
      <c r="V161" s="29">
        <f t="shared" si="37"/>
        <v>61.10099999999999</v>
      </c>
      <c r="W161" s="3">
        <f t="shared" si="38"/>
        <v>197.5</v>
      </c>
      <c r="X161" s="29">
        <f t="shared" si="39"/>
        <v>134.08274999999998</v>
      </c>
      <c r="Y161" s="8">
        <v>120</v>
      </c>
      <c r="Z161" s="14">
        <v>127.5</v>
      </c>
      <c r="AA161" s="3">
        <v>132.5</v>
      </c>
      <c r="AB161" s="3"/>
      <c r="AC161" s="28">
        <f>AA161</f>
        <v>132.5</v>
      </c>
      <c r="AD161" s="29">
        <f t="shared" si="40"/>
        <v>89.95424999999999</v>
      </c>
      <c r="AE161" s="3">
        <f t="shared" si="41"/>
        <v>330</v>
      </c>
      <c r="AF161" s="29">
        <f t="shared" si="42"/>
        <v>224.03699999999998</v>
      </c>
      <c r="AG161" s="94"/>
    </row>
    <row r="162" spans="1:33" ht="12.75">
      <c r="A162" s="93">
        <v>0</v>
      </c>
      <c r="B162" s="3" t="s">
        <v>83</v>
      </c>
      <c r="C162" s="3">
        <v>75</v>
      </c>
      <c r="D162" s="3" t="s">
        <v>504</v>
      </c>
      <c r="E162" s="3" t="s">
        <v>89</v>
      </c>
      <c r="F162" s="3" t="s">
        <v>84</v>
      </c>
      <c r="G162" s="1">
        <v>30847</v>
      </c>
      <c r="H162" s="3" t="s">
        <v>20</v>
      </c>
      <c r="I162" s="2">
        <v>70.6</v>
      </c>
      <c r="J162" s="29">
        <v>0.698</v>
      </c>
      <c r="K162" s="56">
        <v>130</v>
      </c>
      <c r="L162" s="56">
        <v>130</v>
      </c>
      <c r="M162" s="56">
        <v>130</v>
      </c>
      <c r="N162" s="3"/>
      <c r="O162" s="157">
        <v>0</v>
      </c>
      <c r="P162" s="29">
        <f t="shared" si="36"/>
        <v>0</v>
      </c>
      <c r="Q162" s="62">
        <v>110</v>
      </c>
      <c r="R162" s="62">
        <v>0</v>
      </c>
      <c r="S162" s="62">
        <v>0</v>
      </c>
      <c r="T162" s="3"/>
      <c r="U162" s="28">
        <v>0</v>
      </c>
      <c r="V162" s="29">
        <f t="shared" si="37"/>
        <v>0</v>
      </c>
      <c r="W162" s="3">
        <f t="shared" si="38"/>
        <v>0</v>
      </c>
      <c r="X162" s="29">
        <f t="shared" si="39"/>
        <v>0</v>
      </c>
      <c r="Y162" s="62">
        <v>150</v>
      </c>
      <c r="Z162" s="62">
        <v>0</v>
      </c>
      <c r="AA162" s="62">
        <v>0</v>
      </c>
      <c r="AB162" s="62"/>
      <c r="AC162" s="159">
        <v>0</v>
      </c>
      <c r="AD162" s="29">
        <f t="shared" si="40"/>
        <v>0</v>
      </c>
      <c r="AE162" s="3">
        <f t="shared" si="41"/>
        <v>0</v>
      </c>
      <c r="AF162" s="29">
        <f t="shared" si="42"/>
        <v>0</v>
      </c>
      <c r="AG162" s="94"/>
    </row>
    <row r="163" spans="1:33" ht="12.75">
      <c r="A163" s="93">
        <v>0</v>
      </c>
      <c r="B163" s="3" t="s">
        <v>83</v>
      </c>
      <c r="C163" s="3">
        <v>75</v>
      </c>
      <c r="D163" s="3" t="s">
        <v>921</v>
      </c>
      <c r="E163" s="3" t="s">
        <v>89</v>
      </c>
      <c r="F163" s="3" t="s">
        <v>84</v>
      </c>
      <c r="G163" s="1">
        <v>31682</v>
      </c>
      <c r="H163" s="3" t="s">
        <v>20</v>
      </c>
      <c r="I163" s="2">
        <v>70.95</v>
      </c>
      <c r="J163" s="29">
        <v>0.6947</v>
      </c>
      <c r="K163" s="56">
        <v>130</v>
      </c>
      <c r="L163" s="56">
        <v>130</v>
      </c>
      <c r="M163" s="56">
        <v>130</v>
      </c>
      <c r="N163" s="3"/>
      <c r="O163" s="157">
        <v>0</v>
      </c>
      <c r="P163" s="29">
        <f t="shared" si="36"/>
        <v>0</v>
      </c>
      <c r="Q163" s="62">
        <v>100</v>
      </c>
      <c r="R163" s="62">
        <v>0</v>
      </c>
      <c r="S163" s="62">
        <v>0</v>
      </c>
      <c r="T163" s="3"/>
      <c r="U163" s="28">
        <v>0</v>
      </c>
      <c r="V163" s="29">
        <f t="shared" si="37"/>
        <v>0</v>
      </c>
      <c r="W163" s="3">
        <f t="shared" si="38"/>
        <v>0</v>
      </c>
      <c r="X163" s="29">
        <f t="shared" si="39"/>
        <v>0</v>
      </c>
      <c r="Y163" s="62">
        <v>130</v>
      </c>
      <c r="Z163" s="62">
        <v>0</v>
      </c>
      <c r="AA163" s="62">
        <v>0</v>
      </c>
      <c r="AB163" s="62"/>
      <c r="AC163" s="159">
        <v>0</v>
      </c>
      <c r="AD163" s="29">
        <f t="shared" si="40"/>
        <v>0</v>
      </c>
      <c r="AE163" s="3">
        <f t="shared" si="41"/>
        <v>0</v>
      </c>
      <c r="AF163" s="29">
        <f t="shared" si="42"/>
        <v>0</v>
      </c>
      <c r="AG163" s="94"/>
    </row>
    <row r="164" spans="1:33" ht="12.75">
      <c r="A164" s="93">
        <v>12</v>
      </c>
      <c r="B164" s="3">
        <v>1</v>
      </c>
      <c r="C164" s="3">
        <v>75</v>
      </c>
      <c r="D164" s="3" t="s">
        <v>507</v>
      </c>
      <c r="E164" s="3" t="s">
        <v>52</v>
      </c>
      <c r="F164" s="3" t="s">
        <v>84</v>
      </c>
      <c r="G164" s="1">
        <v>36327</v>
      </c>
      <c r="H164" s="3" t="s">
        <v>31</v>
      </c>
      <c r="I164" s="2" t="s">
        <v>923</v>
      </c>
      <c r="J164" s="29">
        <v>0.6737</v>
      </c>
      <c r="K164" s="62">
        <v>120</v>
      </c>
      <c r="L164" s="15">
        <v>120</v>
      </c>
      <c r="M164" s="14">
        <v>122.5</v>
      </c>
      <c r="N164" s="3"/>
      <c r="O164" s="3">
        <f>M164</f>
        <v>122.5</v>
      </c>
      <c r="P164" s="29">
        <f t="shared" si="36"/>
        <v>82.52825</v>
      </c>
      <c r="Q164" s="8">
        <v>85</v>
      </c>
      <c r="R164" s="8">
        <v>92.5</v>
      </c>
      <c r="S164" s="62">
        <v>95</v>
      </c>
      <c r="T164" s="3"/>
      <c r="U164" s="28">
        <f>R164</f>
        <v>92.5</v>
      </c>
      <c r="V164" s="29">
        <f t="shared" si="37"/>
        <v>62.317249999999994</v>
      </c>
      <c r="W164" s="3">
        <f t="shared" si="38"/>
        <v>215</v>
      </c>
      <c r="X164" s="29">
        <f t="shared" si="39"/>
        <v>144.8455</v>
      </c>
      <c r="Y164" s="8">
        <v>130</v>
      </c>
      <c r="Z164" s="3">
        <v>137.5</v>
      </c>
      <c r="AA164" s="3">
        <v>140</v>
      </c>
      <c r="AB164" s="3"/>
      <c r="AC164" s="28">
        <f>AA164</f>
        <v>140</v>
      </c>
      <c r="AD164" s="29">
        <f t="shared" si="40"/>
        <v>94.318</v>
      </c>
      <c r="AE164" s="3">
        <f t="shared" si="41"/>
        <v>355</v>
      </c>
      <c r="AF164" s="29">
        <f t="shared" si="42"/>
        <v>239.1635</v>
      </c>
      <c r="AG164" s="94"/>
    </row>
    <row r="165" spans="1:33" ht="12.75">
      <c r="A165" s="93">
        <v>5</v>
      </c>
      <c r="B165" s="3">
        <v>2</v>
      </c>
      <c r="C165" s="3">
        <v>75</v>
      </c>
      <c r="D165" s="3" t="s">
        <v>924</v>
      </c>
      <c r="E165" s="3" t="s">
        <v>88</v>
      </c>
      <c r="F165" s="3" t="s">
        <v>84</v>
      </c>
      <c r="G165" s="1">
        <v>36769</v>
      </c>
      <c r="H165" s="3" t="s">
        <v>31</v>
      </c>
      <c r="I165" s="2">
        <v>75</v>
      </c>
      <c r="J165" s="29">
        <v>0.8173</v>
      </c>
      <c r="K165" s="15">
        <v>100</v>
      </c>
      <c r="L165" s="3">
        <v>105</v>
      </c>
      <c r="M165" s="8">
        <v>110</v>
      </c>
      <c r="N165" s="3"/>
      <c r="O165" s="3">
        <f>M165</f>
        <v>110</v>
      </c>
      <c r="P165" s="29">
        <f t="shared" si="36"/>
        <v>89.903</v>
      </c>
      <c r="Q165" s="3">
        <v>80</v>
      </c>
      <c r="R165" s="62">
        <v>90</v>
      </c>
      <c r="S165" s="3">
        <v>90</v>
      </c>
      <c r="T165" s="3"/>
      <c r="U165" s="28">
        <f>S165</f>
        <v>90</v>
      </c>
      <c r="V165" s="29">
        <f t="shared" si="37"/>
        <v>73.557</v>
      </c>
      <c r="W165" s="3">
        <f t="shared" si="38"/>
        <v>200</v>
      </c>
      <c r="X165" s="29">
        <f t="shared" si="39"/>
        <v>163.46</v>
      </c>
      <c r="Y165" s="3">
        <v>90</v>
      </c>
      <c r="Z165" s="3">
        <v>110</v>
      </c>
      <c r="AA165" s="3">
        <v>120</v>
      </c>
      <c r="AB165" s="3"/>
      <c r="AC165" s="28">
        <f>AA165</f>
        <v>120</v>
      </c>
      <c r="AD165" s="29">
        <f t="shared" si="40"/>
        <v>98.07600000000001</v>
      </c>
      <c r="AE165" s="3">
        <f t="shared" si="41"/>
        <v>320</v>
      </c>
      <c r="AF165" s="29">
        <f t="shared" si="42"/>
        <v>261.536</v>
      </c>
      <c r="AG165" s="94"/>
    </row>
    <row r="166" spans="1:33" ht="12.75">
      <c r="A166" s="93">
        <v>4</v>
      </c>
      <c r="B166" s="3">
        <v>3</v>
      </c>
      <c r="C166" s="3">
        <v>75</v>
      </c>
      <c r="D166" s="3" t="s">
        <v>925</v>
      </c>
      <c r="E166" s="3" t="s">
        <v>85</v>
      </c>
      <c r="F166" s="3" t="s">
        <v>84</v>
      </c>
      <c r="G166" s="1">
        <v>35879</v>
      </c>
      <c r="H166" s="3" t="s">
        <v>31</v>
      </c>
      <c r="I166" s="2" t="s">
        <v>926</v>
      </c>
      <c r="J166" s="29">
        <v>0.7092</v>
      </c>
      <c r="K166" s="3">
        <v>85</v>
      </c>
      <c r="L166" s="14">
        <v>95</v>
      </c>
      <c r="M166" s="62">
        <v>105</v>
      </c>
      <c r="N166" s="3"/>
      <c r="O166" s="3">
        <f>L166</f>
        <v>95</v>
      </c>
      <c r="P166" s="29">
        <f t="shared" si="36"/>
        <v>67.37400000000001</v>
      </c>
      <c r="Q166" s="3">
        <v>50</v>
      </c>
      <c r="R166" s="62">
        <v>55</v>
      </c>
      <c r="S166" s="3">
        <v>55</v>
      </c>
      <c r="T166" s="3"/>
      <c r="U166" s="28">
        <f>S166</f>
        <v>55</v>
      </c>
      <c r="V166" s="29">
        <f t="shared" si="37"/>
        <v>39.006</v>
      </c>
      <c r="W166" s="3">
        <f t="shared" si="38"/>
        <v>150</v>
      </c>
      <c r="X166" s="29">
        <f t="shared" si="39"/>
        <v>106.38000000000001</v>
      </c>
      <c r="Y166" s="3">
        <v>110</v>
      </c>
      <c r="Z166" s="14">
        <v>115</v>
      </c>
      <c r="AA166" s="3">
        <v>120</v>
      </c>
      <c r="AB166" s="3"/>
      <c r="AC166" s="28">
        <f>AA166</f>
        <v>120</v>
      </c>
      <c r="AD166" s="29">
        <f t="shared" si="40"/>
        <v>85.10400000000001</v>
      </c>
      <c r="AE166" s="3">
        <f t="shared" si="41"/>
        <v>270</v>
      </c>
      <c r="AF166" s="29">
        <f t="shared" si="42"/>
        <v>191.484</v>
      </c>
      <c r="AG166" s="94"/>
    </row>
    <row r="167" spans="1:33" ht="12.75">
      <c r="A167" s="93">
        <v>12</v>
      </c>
      <c r="B167" s="3">
        <v>1</v>
      </c>
      <c r="C167" s="3">
        <v>75</v>
      </c>
      <c r="D167" s="3" t="s">
        <v>927</v>
      </c>
      <c r="E167" s="3" t="s">
        <v>451</v>
      </c>
      <c r="F167" s="3" t="s">
        <v>84</v>
      </c>
      <c r="G167" s="1">
        <v>35121</v>
      </c>
      <c r="H167" s="3" t="s">
        <v>72</v>
      </c>
      <c r="I167" s="2" t="s">
        <v>928</v>
      </c>
      <c r="J167" s="29">
        <v>0.6805</v>
      </c>
      <c r="K167" s="62">
        <v>135</v>
      </c>
      <c r="L167" s="14">
        <v>140</v>
      </c>
      <c r="M167" s="62">
        <v>150</v>
      </c>
      <c r="N167" s="3"/>
      <c r="O167" s="3">
        <f>L167</f>
        <v>140</v>
      </c>
      <c r="P167" s="29">
        <f t="shared" si="36"/>
        <v>95.27</v>
      </c>
      <c r="Q167" s="3">
        <v>82.5</v>
      </c>
      <c r="R167" s="62">
        <v>87.5</v>
      </c>
      <c r="S167" s="62">
        <v>87.5</v>
      </c>
      <c r="T167" s="3"/>
      <c r="U167" s="28">
        <f>Q167</f>
        <v>82.5</v>
      </c>
      <c r="V167" s="29">
        <f t="shared" si="37"/>
        <v>56.14125</v>
      </c>
      <c r="W167" s="3">
        <f t="shared" si="38"/>
        <v>222.5</v>
      </c>
      <c r="X167" s="29">
        <f t="shared" si="39"/>
        <v>151.41125</v>
      </c>
      <c r="Y167" s="3">
        <v>135</v>
      </c>
      <c r="Z167" s="14">
        <v>145</v>
      </c>
      <c r="AA167" s="3">
        <v>155</v>
      </c>
      <c r="AB167" s="3"/>
      <c r="AC167" s="28">
        <f>AA167</f>
        <v>155</v>
      </c>
      <c r="AD167" s="29">
        <f t="shared" si="40"/>
        <v>105.47749999999999</v>
      </c>
      <c r="AE167" s="3">
        <f t="shared" si="41"/>
        <v>377.5</v>
      </c>
      <c r="AF167" s="29">
        <f t="shared" si="42"/>
        <v>256.88875</v>
      </c>
      <c r="AG167" s="94"/>
    </row>
    <row r="168" spans="1:33" ht="12.75">
      <c r="A168" s="93">
        <v>5</v>
      </c>
      <c r="B168" s="3">
        <v>2</v>
      </c>
      <c r="C168" s="3">
        <v>75</v>
      </c>
      <c r="D168" s="3" t="s">
        <v>929</v>
      </c>
      <c r="E168" s="3" t="s">
        <v>268</v>
      </c>
      <c r="F168" s="3" t="s">
        <v>84</v>
      </c>
      <c r="G168" s="1">
        <v>35000</v>
      </c>
      <c r="H168" s="3" t="s">
        <v>72</v>
      </c>
      <c r="I168" s="2" t="s">
        <v>930</v>
      </c>
      <c r="J168" s="29">
        <v>0.6851</v>
      </c>
      <c r="K168" s="56">
        <v>100</v>
      </c>
      <c r="L168" s="3">
        <v>115</v>
      </c>
      <c r="M168" s="62">
        <v>130</v>
      </c>
      <c r="N168" s="3"/>
      <c r="O168" s="3">
        <f>L168</f>
        <v>115</v>
      </c>
      <c r="P168" s="29">
        <f t="shared" si="36"/>
        <v>78.7865</v>
      </c>
      <c r="Q168" s="3">
        <v>92.5</v>
      </c>
      <c r="R168" s="3">
        <v>97.5</v>
      </c>
      <c r="S168" s="62">
        <v>100</v>
      </c>
      <c r="T168" s="3"/>
      <c r="U168" s="28">
        <f>R168</f>
        <v>97.5</v>
      </c>
      <c r="V168" s="29">
        <f t="shared" si="37"/>
        <v>66.79725</v>
      </c>
      <c r="W168" s="3">
        <f t="shared" si="38"/>
        <v>212.5</v>
      </c>
      <c r="X168" s="29">
        <f t="shared" si="39"/>
        <v>145.58375</v>
      </c>
      <c r="Y168" s="3">
        <v>92.5</v>
      </c>
      <c r="Z168" s="3">
        <v>110</v>
      </c>
      <c r="AA168" s="3">
        <v>125</v>
      </c>
      <c r="AB168" s="3"/>
      <c r="AC168" s="28">
        <f>AA168</f>
        <v>125</v>
      </c>
      <c r="AD168" s="29">
        <f t="shared" si="40"/>
        <v>85.6375</v>
      </c>
      <c r="AE168" s="3">
        <f t="shared" si="41"/>
        <v>337.5</v>
      </c>
      <c r="AF168" s="29">
        <f t="shared" si="42"/>
        <v>231.22125000000003</v>
      </c>
      <c r="AG168" s="94"/>
    </row>
    <row r="169" spans="1:33" ht="12.75">
      <c r="A169" s="93">
        <v>0</v>
      </c>
      <c r="B169" s="3" t="s">
        <v>83</v>
      </c>
      <c r="C169" s="3">
        <v>75</v>
      </c>
      <c r="D169" s="3" t="s">
        <v>860</v>
      </c>
      <c r="E169" s="3" t="s">
        <v>85</v>
      </c>
      <c r="F169" s="3" t="s">
        <v>84</v>
      </c>
      <c r="G169" s="1">
        <v>34599</v>
      </c>
      <c r="H169" s="3" t="s">
        <v>39</v>
      </c>
      <c r="I169" s="2" t="s">
        <v>861</v>
      </c>
      <c r="J169" s="29">
        <v>0.6939</v>
      </c>
      <c r="K169" s="8">
        <v>165</v>
      </c>
      <c r="L169" s="15">
        <v>175</v>
      </c>
      <c r="M169" s="14">
        <v>180</v>
      </c>
      <c r="N169" s="3"/>
      <c r="O169" s="3">
        <f aca="true" t="shared" si="43" ref="O169:O174">M169</f>
        <v>180</v>
      </c>
      <c r="P169" s="29">
        <f t="shared" si="36"/>
        <v>124.90199999999999</v>
      </c>
      <c r="Q169" s="62">
        <v>130</v>
      </c>
      <c r="R169" s="62">
        <v>135</v>
      </c>
      <c r="S169" s="62">
        <v>135</v>
      </c>
      <c r="T169" s="3"/>
      <c r="U169" s="158">
        <v>0</v>
      </c>
      <c r="V169" s="29">
        <f t="shared" si="37"/>
        <v>0</v>
      </c>
      <c r="W169" s="3">
        <f t="shared" si="38"/>
        <v>180</v>
      </c>
      <c r="X169" s="29">
        <f t="shared" si="39"/>
        <v>124.90199999999999</v>
      </c>
      <c r="Y169" s="62">
        <v>225</v>
      </c>
      <c r="Z169" s="62">
        <v>0</v>
      </c>
      <c r="AA169" s="62">
        <v>0</v>
      </c>
      <c r="AB169" s="3"/>
      <c r="AC169" s="159">
        <v>0</v>
      </c>
      <c r="AD169" s="29">
        <f t="shared" si="40"/>
        <v>0</v>
      </c>
      <c r="AE169" s="3">
        <f t="shared" si="41"/>
        <v>180</v>
      </c>
      <c r="AF169" s="29">
        <f t="shared" si="42"/>
        <v>124.90199999999999</v>
      </c>
      <c r="AG169" s="94"/>
    </row>
    <row r="170" spans="1:33" ht="12.75">
      <c r="A170" s="93">
        <v>12</v>
      </c>
      <c r="B170" s="3">
        <v>1</v>
      </c>
      <c r="C170" s="3">
        <v>82.5</v>
      </c>
      <c r="D170" s="3" t="s">
        <v>931</v>
      </c>
      <c r="E170" s="3" t="s">
        <v>52</v>
      </c>
      <c r="F170" s="3" t="s">
        <v>84</v>
      </c>
      <c r="G170" s="1">
        <v>33205</v>
      </c>
      <c r="H170" s="3" t="s">
        <v>26</v>
      </c>
      <c r="I170" s="2" t="s">
        <v>932</v>
      </c>
      <c r="J170" s="29" t="s">
        <v>764</v>
      </c>
      <c r="K170" s="15">
        <v>190</v>
      </c>
      <c r="L170" s="14">
        <v>205</v>
      </c>
      <c r="M170" s="14">
        <v>210</v>
      </c>
      <c r="N170" s="14"/>
      <c r="O170" s="3">
        <f t="shared" si="43"/>
        <v>210</v>
      </c>
      <c r="P170" s="29">
        <f t="shared" si="36"/>
        <v>144.858</v>
      </c>
      <c r="Q170" s="15">
        <v>130</v>
      </c>
      <c r="R170" s="62">
        <v>135</v>
      </c>
      <c r="S170" s="62">
        <v>135</v>
      </c>
      <c r="T170" s="3"/>
      <c r="U170" s="3">
        <f>Q170</f>
        <v>130</v>
      </c>
      <c r="V170" s="29">
        <f t="shared" si="37"/>
        <v>89.67399999999999</v>
      </c>
      <c r="W170" s="3">
        <f t="shared" si="38"/>
        <v>340</v>
      </c>
      <c r="X170" s="29">
        <f t="shared" si="39"/>
        <v>234.53199999999998</v>
      </c>
      <c r="Y170" s="62">
        <v>255</v>
      </c>
      <c r="Z170" s="14">
        <v>255</v>
      </c>
      <c r="AA170" s="62">
        <v>270</v>
      </c>
      <c r="AB170" s="3"/>
      <c r="AC170" s="3">
        <f>Z170</f>
        <v>255</v>
      </c>
      <c r="AD170" s="29">
        <f t="shared" si="40"/>
        <v>175.899</v>
      </c>
      <c r="AE170" s="177">
        <f t="shared" si="41"/>
        <v>595</v>
      </c>
      <c r="AF170" s="29">
        <f t="shared" si="42"/>
        <v>410.431</v>
      </c>
      <c r="AG170" s="94" t="s">
        <v>219</v>
      </c>
    </row>
    <row r="171" spans="1:33" ht="12.75">
      <c r="A171" s="93">
        <v>5</v>
      </c>
      <c r="B171" s="3">
        <v>2</v>
      </c>
      <c r="C171" s="3">
        <v>82.5</v>
      </c>
      <c r="D171" s="3" t="s">
        <v>933</v>
      </c>
      <c r="E171" s="3" t="s">
        <v>89</v>
      </c>
      <c r="F171" s="3" t="s">
        <v>84</v>
      </c>
      <c r="G171" s="1">
        <v>33346</v>
      </c>
      <c r="H171" s="3" t="s">
        <v>26</v>
      </c>
      <c r="I171" s="2" t="s">
        <v>934</v>
      </c>
      <c r="J171" s="29" t="s">
        <v>935</v>
      </c>
      <c r="K171" s="56">
        <v>165</v>
      </c>
      <c r="L171" s="56">
        <v>165</v>
      </c>
      <c r="M171" s="14">
        <v>165</v>
      </c>
      <c r="N171" s="3"/>
      <c r="O171" s="3">
        <f t="shared" si="43"/>
        <v>165</v>
      </c>
      <c r="P171" s="29">
        <f t="shared" si="36"/>
        <v>106.095</v>
      </c>
      <c r="Q171" s="15">
        <v>120</v>
      </c>
      <c r="R171" s="3">
        <v>125</v>
      </c>
      <c r="S171" s="62">
        <v>130</v>
      </c>
      <c r="T171" s="3"/>
      <c r="U171" s="3">
        <f>R171</f>
        <v>125</v>
      </c>
      <c r="V171" s="29">
        <f t="shared" si="37"/>
        <v>80.375</v>
      </c>
      <c r="W171" s="3">
        <f t="shared" si="38"/>
        <v>290</v>
      </c>
      <c r="X171" s="29">
        <f t="shared" si="39"/>
        <v>186.47</v>
      </c>
      <c r="Y171" s="3">
        <v>200</v>
      </c>
      <c r="Z171" s="62">
        <v>220</v>
      </c>
      <c r="AA171" s="62">
        <v>220</v>
      </c>
      <c r="AB171" s="3"/>
      <c r="AC171" s="3">
        <f>Y171</f>
        <v>200</v>
      </c>
      <c r="AD171" s="29">
        <f t="shared" si="40"/>
        <v>128.6</v>
      </c>
      <c r="AE171" s="3">
        <f t="shared" si="41"/>
        <v>490</v>
      </c>
      <c r="AF171" s="29">
        <f t="shared" si="42"/>
        <v>315.07</v>
      </c>
      <c r="AG171" s="94"/>
    </row>
    <row r="172" spans="1:33" ht="12.75">
      <c r="A172" s="93">
        <v>12</v>
      </c>
      <c r="B172" s="3">
        <v>1</v>
      </c>
      <c r="C172" s="3">
        <v>82.5</v>
      </c>
      <c r="D172" s="3" t="s">
        <v>936</v>
      </c>
      <c r="E172" s="3" t="s">
        <v>87</v>
      </c>
      <c r="F172" s="3" t="s">
        <v>84</v>
      </c>
      <c r="G172" s="1">
        <v>25394</v>
      </c>
      <c r="H172" s="8" t="s">
        <v>29</v>
      </c>
      <c r="I172" s="2">
        <v>81.2</v>
      </c>
      <c r="J172" s="29">
        <v>0.6456</v>
      </c>
      <c r="K172" s="56">
        <v>180</v>
      </c>
      <c r="L172" s="15">
        <v>180</v>
      </c>
      <c r="M172" s="14">
        <v>190</v>
      </c>
      <c r="N172" s="177">
        <v>200</v>
      </c>
      <c r="O172" s="3">
        <f t="shared" si="43"/>
        <v>190</v>
      </c>
      <c r="P172" s="29">
        <f t="shared" si="36"/>
        <v>122.66399999999999</v>
      </c>
      <c r="Q172" s="8">
        <v>122.5</v>
      </c>
      <c r="R172" s="62">
        <v>130</v>
      </c>
      <c r="S172" s="8">
        <v>130</v>
      </c>
      <c r="T172" s="3"/>
      <c r="U172" s="3">
        <f>S172</f>
        <v>130</v>
      </c>
      <c r="V172" s="29">
        <f t="shared" si="37"/>
        <v>83.928</v>
      </c>
      <c r="W172" s="3">
        <f t="shared" si="38"/>
        <v>320</v>
      </c>
      <c r="X172" s="29">
        <f t="shared" si="39"/>
        <v>206.59199999999998</v>
      </c>
      <c r="Y172" s="8">
        <v>220</v>
      </c>
      <c r="Z172" s="179">
        <v>240</v>
      </c>
      <c r="AA172" s="62">
        <v>250</v>
      </c>
      <c r="AB172" s="3"/>
      <c r="AC172" s="3">
        <f>Z172</f>
        <v>240</v>
      </c>
      <c r="AD172" s="29">
        <f t="shared" si="40"/>
        <v>154.944</v>
      </c>
      <c r="AE172" s="177">
        <f t="shared" si="41"/>
        <v>560</v>
      </c>
      <c r="AF172" s="29">
        <f t="shared" si="42"/>
        <v>361.53599999999994</v>
      </c>
      <c r="AG172" s="94"/>
    </row>
    <row r="173" spans="1:33" ht="12.75">
      <c r="A173" s="93">
        <v>5</v>
      </c>
      <c r="B173" s="3">
        <v>2</v>
      </c>
      <c r="C173" s="3">
        <v>82.5</v>
      </c>
      <c r="D173" s="3" t="s">
        <v>937</v>
      </c>
      <c r="E173" s="3" t="s">
        <v>52</v>
      </c>
      <c r="F173" s="3" t="s">
        <v>84</v>
      </c>
      <c r="G173" s="1">
        <v>26666</v>
      </c>
      <c r="H173" s="3" t="s">
        <v>29</v>
      </c>
      <c r="I173" s="2" t="s">
        <v>938</v>
      </c>
      <c r="J173" s="29" t="s">
        <v>939</v>
      </c>
      <c r="K173" s="8">
        <v>155</v>
      </c>
      <c r="L173" s="14">
        <v>170</v>
      </c>
      <c r="M173" s="14">
        <v>185</v>
      </c>
      <c r="N173" s="3"/>
      <c r="O173" s="3">
        <f t="shared" si="43"/>
        <v>185</v>
      </c>
      <c r="P173" s="29">
        <f t="shared" si="36"/>
        <v>118.28899999999999</v>
      </c>
      <c r="Q173" s="8">
        <v>105</v>
      </c>
      <c r="R173" s="3">
        <v>115</v>
      </c>
      <c r="S173" s="62">
        <v>120</v>
      </c>
      <c r="T173" s="3"/>
      <c r="U173" s="3">
        <f>R173</f>
        <v>115</v>
      </c>
      <c r="V173" s="29">
        <f t="shared" si="37"/>
        <v>73.53099999999999</v>
      </c>
      <c r="W173" s="3">
        <f t="shared" si="38"/>
        <v>300</v>
      </c>
      <c r="X173" s="29">
        <f t="shared" si="39"/>
        <v>191.82</v>
      </c>
      <c r="Y173" s="8">
        <v>160</v>
      </c>
      <c r="Z173" s="14">
        <v>180</v>
      </c>
      <c r="AA173" s="62">
        <v>200</v>
      </c>
      <c r="AB173" s="3"/>
      <c r="AC173" s="3">
        <f>Z173</f>
        <v>180</v>
      </c>
      <c r="AD173" s="29">
        <f t="shared" si="40"/>
        <v>115.092</v>
      </c>
      <c r="AE173" s="3">
        <f t="shared" si="41"/>
        <v>480</v>
      </c>
      <c r="AF173" s="29">
        <f t="shared" si="42"/>
        <v>306.912</v>
      </c>
      <c r="AG173" s="94"/>
    </row>
    <row r="174" spans="1:33" ht="12.75">
      <c r="A174" s="93">
        <v>12</v>
      </c>
      <c r="B174" s="3">
        <v>1</v>
      </c>
      <c r="C174" s="3">
        <v>82.5</v>
      </c>
      <c r="D174" s="3" t="s">
        <v>802</v>
      </c>
      <c r="E174" s="3" t="s">
        <v>720</v>
      </c>
      <c r="F174" s="3" t="s">
        <v>84</v>
      </c>
      <c r="G174" s="1">
        <v>24571</v>
      </c>
      <c r="H174" s="3" t="s">
        <v>47</v>
      </c>
      <c r="I174" s="2" t="s">
        <v>803</v>
      </c>
      <c r="J174" s="29" t="s">
        <v>804</v>
      </c>
      <c r="K174" s="8">
        <v>145</v>
      </c>
      <c r="L174" s="15">
        <v>155</v>
      </c>
      <c r="M174" s="14">
        <v>162.5</v>
      </c>
      <c r="N174" s="3"/>
      <c r="O174" s="3">
        <f t="shared" si="43"/>
        <v>162.5</v>
      </c>
      <c r="P174" s="29">
        <f t="shared" si="36"/>
        <v>108.5825</v>
      </c>
      <c r="Q174" s="8">
        <v>110</v>
      </c>
      <c r="R174" s="8">
        <v>117.5</v>
      </c>
      <c r="S174" s="62">
        <v>122.5</v>
      </c>
      <c r="T174" s="3"/>
      <c r="U174" s="3">
        <f>R174</f>
        <v>117.5</v>
      </c>
      <c r="V174" s="29">
        <f t="shared" si="37"/>
        <v>78.51350000000001</v>
      </c>
      <c r="W174" s="3">
        <f t="shared" si="38"/>
        <v>280</v>
      </c>
      <c r="X174" s="29">
        <f t="shared" si="39"/>
        <v>187.096</v>
      </c>
      <c r="Y174" s="8">
        <v>170</v>
      </c>
      <c r="Z174" s="14">
        <v>180</v>
      </c>
      <c r="AA174" s="62">
        <v>190</v>
      </c>
      <c r="AB174" s="3"/>
      <c r="AC174" s="3">
        <f>Z174</f>
        <v>180</v>
      </c>
      <c r="AD174" s="29">
        <f t="shared" si="40"/>
        <v>120.276</v>
      </c>
      <c r="AE174" s="3">
        <f t="shared" si="41"/>
        <v>460</v>
      </c>
      <c r="AF174" s="29">
        <f t="shared" si="42"/>
        <v>307.372</v>
      </c>
      <c r="AG174" s="94"/>
    </row>
    <row r="175" spans="1:33" ht="12.75">
      <c r="A175" s="93">
        <v>5</v>
      </c>
      <c r="B175" s="3">
        <v>2</v>
      </c>
      <c r="C175" s="3">
        <v>82.5</v>
      </c>
      <c r="D175" s="3" t="s">
        <v>535</v>
      </c>
      <c r="E175" s="3" t="s">
        <v>52</v>
      </c>
      <c r="F175" s="3" t="s">
        <v>84</v>
      </c>
      <c r="G175" s="1">
        <v>24642</v>
      </c>
      <c r="H175" s="3" t="s">
        <v>47</v>
      </c>
      <c r="I175" s="2" t="s">
        <v>805</v>
      </c>
      <c r="J175" s="29" t="s">
        <v>806</v>
      </c>
      <c r="K175" s="14">
        <v>110</v>
      </c>
      <c r="L175" s="14">
        <v>120</v>
      </c>
      <c r="M175" s="55">
        <v>0</v>
      </c>
      <c r="N175" s="3"/>
      <c r="O175" s="3">
        <f>L175</f>
        <v>120</v>
      </c>
      <c r="P175" s="29">
        <f t="shared" si="36"/>
        <v>80.268</v>
      </c>
      <c r="Q175" s="14">
        <v>115</v>
      </c>
      <c r="R175" s="3">
        <v>120</v>
      </c>
      <c r="S175" s="3">
        <v>125</v>
      </c>
      <c r="T175" s="8"/>
      <c r="U175" s="3">
        <f aca="true" t="shared" si="44" ref="U175:U182">S175</f>
        <v>125</v>
      </c>
      <c r="V175" s="29">
        <f t="shared" si="37"/>
        <v>83.61250000000001</v>
      </c>
      <c r="W175" s="3">
        <f t="shared" si="38"/>
        <v>245</v>
      </c>
      <c r="X175" s="29">
        <f t="shared" si="39"/>
        <v>163.8805</v>
      </c>
      <c r="Y175" s="3">
        <v>120</v>
      </c>
      <c r="Z175" s="14">
        <v>130</v>
      </c>
      <c r="AA175" s="3">
        <v>140</v>
      </c>
      <c r="AB175" s="3"/>
      <c r="AC175" s="3">
        <f>AA175</f>
        <v>140</v>
      </c>
      <c r="AD175" s="29">
        <f t="shared" si="40"/>
        <v>93.646</v>
      </c>
      <c r="AE175" s="3">
        <f t="shared" si="41"/>
        <v>385</v>
      </c>
      <c r="AF175" s="29">
        <f t="shared" si="42"/>
        <v>257.5265</v>
      </c>
      <c r="AG175" s="94"/>
    </row>
    <row r="176" spans="1:33" ht="12.75">
      <c r="A176" s="93">
        <v>12</v>
      </c>
      <c r="B176" s="3">
        <v>1</v>
      </c>
      <c r="C176" s="3">
        <v>82.5</v>
      </c>
      <c r="D176" s="3" t="s">
        <v>357</v>
      </c>
      <c r="E176" s="3" t="s">
        <v>330</v>
      </c>
      <c r="F176" s="3" t="s">
        <v>84</v>
      </c>
      <c r="G176" s="1">
        <v>21481</v>
      </c>
      <c r="H176" s="3" t="s">
        <v>23</v>
      </c>
      <c r="I176" s="2" t="s">
        <v>803</v>
      </c>
      <c r="J176" s="29" t="s">
        <v>940</v>
      </c>
      <c r="K176" s="3">
        <v>210</v>
      </c>
      <c r="L176" s="14">
        <v>220</v>
      </c>
      <c r="M176" s="55">
        <v>230</v>
      </c>
      <c r="N176" s="3"/>
      <c r="O176" s="28">
        <f>L176</f>
        <v>220</v>
      </c>
      <c r="P176" s="29">
        <f t="shared" si="36"/>
        <v>182.90800000000002</v>
      </c>
      <c r="Q176" s="3">
        <v>85</v>
      </c>
      <c r="R176" s="3">
        <v>90</v>
      </c>
      <c r="S176" s="3">
        <v>95</v>
      </c>
      <c r="T176" s="3"/>
      <c r="U176" s="28">
        <f t="shared" si="44"/>
        <v>95</v>
      </c>
      <c r="V176" s="29">
        <f t="shared" si="37"/>
        <v>78.983</v>
      </c>
      <c r="W176" s="3">
        <f t="shared" si="38"/>
        <v>315</v>
      </c>
      <c r="X176" s="29">
        <f t="shared" si="39"/>
        <v>261.891</v>
      </c>
      <c r="Y176" s="3">
        <v>210</v>
      </c>
      <c r="Z176" s="14">
        <v>220</v>
      </c>
      <c r="AA176" s="53">
        <v>230</v>
      </c>
      <c r="AB176" s="3"/>
      <c r="AC176" s="28">
        <f>Z176</f>
        <v>220</v>
      </c>
      <c r="AD176" s="29">
        <f t="shared" si="40"/>
        <v>182.90800000000002</v>
      </c>
      <c r="AE176" s="3">
        <f t="shared" si="41"/>
        <v>535</v>
      </c>
      <c r="AF176" s="29">
        <f t="shared" si="42"/>
        <v>444.79900000000004</v>
      </c>
      <c r="AG176" s="94"/>
    </row>
    <row r="177" spans="1:33" ht="12.75">
      <c r="A177" s="93">
        <v>5</v>
      </c>
      <c r="B177" s="3">
        <v>2</v>
      </c>
      <c r="C177" s="3">
        <v>82.5</v>
      </c>
      <c r="D177" s="3" t="s">
        <v>941</v>
      </c>
      <c r="E177" s="3" t="s">
        <v>108</v>
      </c>
      <c r="F177" s="3" t="s">
        <v>84</v>
      </c>
      <c r="G177" s="1">
        <v>22335</v>
      </c>
      <c r="H177" s="3" t="s">
        <v>23</v>
      </c>
      <c r="I177" s="2" t="s">
        <v>807</v>
      </c>
      <c r="J177" s="29" t="s">
        <v>942</v>
      </c>
      <c r="K177" s="8">
        <v>150</v>
      </c>
      <c r="L177" s="55">
        <v>0</v>
      </c>
      <c r="M177" s="55">
        <v>0</v>
      </c>
      <c r="N177" s="3"/>
      <c r="O177" s="3">
        <f>K177</f>
        <v>150</v>
      </c>
      <c r="P177" s="29">
        <f t="shared" si="36"/>
        <v>115.875</v>
      </c>
      <c r="Q177" s="62">
        <v>110</v>
      </c>
      <c r="R177" s="8">
        <v>110</v>
      </c>
      <c r="S177" s="8">
        <v>120</v>
      </c>
      <c r="T177" s="3"/>
      <c r="U177" s="3">
        <f t="shared" si="44"/>
        <v>120</v>
      </c>
      <c r="V177" s="29">
        <f t="shared" si="37"/>
        <v>92.69999999999999</v>
      </c>
      <c r="W177" s="3">
        <f t="shared" si="38"/>
        <v>270</v>
      </c>
      <c r="X177" s="29">
        <f t="shared" si="39"/>
        <v>208.575</v>
      </c>
      <c r="Y177" s="62">
        <v>180</v>
      </c>
      <c r="Z177" s="14">
        <v>180</v>
      </c>
      <c r="AA177" s="3">
        <v>200</v>
      </c>
      <c r="AB177" s="3"/>
      <c r="AC177" s="3">
        <f>AA177</f>
        <v>200</v>
      </c>
      <c r="AD177" s="29">
        <f t="shared" si="40"/>
        <v>154.5</v>
      </c>
      <c r="AE177" s="3">
        <f t="shared" si="41"/>
        <v>470</v>
      </c>
      <c r="AF177" s="29">
        <f t="shared" si="42"/>
        <v>363.075</v>
      </c>
      <c r="AG177" s="94"/>
    </row>
    <row r="178" spans="1:33" ht="12.75">
      <c r="A178" s="93">
        <v>12</v>
      </c>
      <c r="B178" s="3">
        <v>1</v>
      </c>
      <c r="C178" s="3">
        <v>82.5</v>
      </c>
      <c r="D178" s="3" t="s">
        <v>542</v>
      </c>
      <c r="E178" s="3" t="s">
        <v>104</v>
      </c>
      <c r="F178" s="3" t="s">
        <v>84</v>
      </c>
      <c r="G178" s="1">
        <v>20811</v>
      </c>
      <c r="H178" s="3" t="s">
        <v>271</v>
      </c>
      <c r="I178" s="2" t="s">
        <v>807</v>
      </c>
      <c r="J178" s="29" t="s">
        <v>808</v>
      </c>
      <c r="K178" s="15">
        <v>145</v>
      </c>
      <c r="L178" s="14">
        <v>155</v>
      </c>
      <c r="M178" s="179">
        <v>162.5</v>
      </c>
      <c r="N178" s="3"/>
      <c r="O178" s="3">
        <f>M178</f>
        <v>162.5</v>
      </c>
      <c r="P178" s="29">
        <f t="shared" si="36"/>
        <v>157.69</v>
      </c>
      <c r="Q178" s="15">
        <v>100</v>
      </c>
      <c r="R178" s="3">
        <v>105</v>
      </c>
      <c r="S178" s="178">
        <v>107.5</v>
      </c>
      <c r="T178" s="3"/>
      <c r="U178" s="3">
        <f t="shared" si="44"/>
        <v>107.5</v>
      </c>
      <c r="V178" s="29">
        <f t="shared" si="37"/>
        <v>104.318</v>
      </c>
      <c r="W178" s="3">
        <f t="shared" si="38"/>
        <v>270</v>
      </c>
      <c r="X178" s="29">
        <f t="shared" si="39"/>
        <v>262.00800000000004</v>
      </c>
      <c r="Y178" s="3">
        <v>160</v>
      </c>
      <c r="Z178" s="14">
        <v>170</v>
      </c>
      <c r="AA178" s="177">
        <v>180</v>
      </c>
      <c r="AB178" s="3"/>
      <c r="AC178" s="3">
        <f>AA178</f>
        <v>180</v>
      </c>
      <c r="AD178" s="29">
        <f t="shared" si="40"/>
        <v>174.672</v>
      </c>
      <c r="AE178" s="177">
        <f t="shared" si="41"/>
        <v>450</v>
      </c>
      <c r="AF178" s="29">
        <f t="shared" si="42"/>
        <v>436.68</v>
      </c>
      <c r="AG178" s="94"/>
    </row>
    <row r="179" spans="1:33" ht="12.75">
      <c r="A179" s="93">
        <v>12</v>
      </c>
      <c r="B179" s="3">
        <v>1</v>
      </c>
      <c r="C179" s="3">
        <v>82.5</v>
      </c>
      <c r="D179" s="3" t="s">
        <v>358</v>
      </c>
      <c r="E179" s="3" t="s">
        <v>268</v>
      </c>
      <c r="F179" s="3" t="s">
        <v>84</v>
      </c>
      <c r="G179" s="1">
        <v>15220</v>
      </c>
      <c r="H179" s="3" t="s">
        <v>75</v>
      </c>
      <c r="I179" s="2" t="s">
        <v>943</v>
      </c>
      <c r="J179" s="29" t="s">
        <v>944</v>
      </c>
      <c r="K179" s="8">
        <v>150</v>
      </c>
      <c r="L179" s="15">
        <v>160</v>
      </c>
      <c r="M179" s="55">
        <v>0</v>
      </c>
      <c r="N179" s="3"/>
      <c r="O179" s="3">
        <f>L179</f>
        <v>160</v>
      </c>
      <c r="P179" s="29">
        <f t="shared" si="36"/>
        <v>205.952</v>
      </c>
      <c r="Q179" s="8">
        <v>98</v>
      </c>
      <c r="R179" s="8">
        <v>100</v>
      </c>
      <c r="S179" s="178">
        <v>102.5</v>
      </c>
      <c r="T179" s="3"/>
      <c r="U179" s="3">
        <f t="shared" si="44"/>
        <v>102.5</v>
      </c>
      <c r="V179" s="29">
        <f t="shared" si="37"/>
        <v>131.938</v>
      </c>
      <c r="W179" s="3">
        <f t="shared" si="38"/>
        <v>262.5</v>
      </c>
      <c r="X179" s="29">
        <f t="shared" si="39"/>
        <v>337.89</v>
      </c>
      <c r="Y179" s="8">
        <v>180</v>
      </c>
      <c r="Z179" s="14">
        <v>181</v>
      </c>
      <c r="AA179" s="177">
        <v>187.5</v>
      </c>
      <c r="AB179" s="3"/>
      <c r="AC179" s="3">
        <f>AA179</f>
        <v>187.5</v>
      </c>
      <c r="AD179" s="29">
        <f t="shared" si="40"/>
        <v>241.35</v>
      </c>
      <c r="AE179" s="3">
        <f t="shared" si="41"/>
        <v>450</v>
      </c>
      <c r="AF179" s="29">
        <f t="shared" si="42"/>
        <v>579.24</v>
      </c>
      <c r="AG179" s="94" t="s">
        <v>221</v>
      </c>
    </row>
    <row r="180" spans="1:33" ht="12.75">
      <c r="A180" s="93">
        <v>12</v>
      </c>
      <c r="B180" s="3">
        <v>1</v>
      </c>
      <c r="C180" s="3">
        <v>82.5</v>
      </c>
      <c r="D180" s="3" t="s">
        <v>357</v>
      </c>
      <c r="E180" s="3" t="s">
        <v>330</v>
      </c>
      <c r="F180" s="3" t="s">
        <v>84</v>
      </c>
      <c r="G180" s="1">
        <v>21481</v>
      </c>
      <c r="H180" s="3" t="s">
        <v>20</v>
      </c>
      <c r="I180" s="2" t="s">
        <v>945</v>
      </c>
      <c r="J180" s="29">
        <v>0.6224</v>
      </c>
      <c r="K180" s="3">
        <v>210</v>
      </c>
      <c r="L180" s="14">
        <v>220</v>
      </c>
      <c r="M180" s="55">
        <v>230</v>
      </c>
      <c r="N180" s="3"/>
      <c r="O180" s="3">
        <f>L180</f>
        <v>220</v>
      </c>
      <c r="P180" s="29">
        <f t="shared" si="36"/>
        <v>136.928</v>
      </c>
      <c r="Q180" s="8">
        <v>85</v>
      </c>
      <c r="R180" s="8">
        <v>90</v>
      </c>
      <c r="S180" s="8">
        <v>95</v>
      </c>
      <c r="T180" s="3"/>
      <c r="U180" s="3">
        <f t="shared" si="44"/>
        <v>95</v>
      </c>
      <c r="V180" s="29">
        <f t="shared" si="37"/>
        <v>59.12799999999999</v>
      </c>
      <c r="W180" s="3">
        <f t="shared" si="38"/>
        <v>315</v>
      </c>
      <c r="X180" s="29">
        <f t="shared" si="39"/>
        <v>196.05599999999998</v>
      </c>
      <c r="Y180" s="8">
        <v>210</v>
      </c>
      <c r="Z180" s="14">
        <v>220</v>
      </c>
      <c r="AA180" s="53">
        <v>230</v>
      </c>
      <c r="AB180" s="3"/>
      <c r="AC180" s="3">
        <f>Z180</f>
        <v>220</v>
      </c>
      <c r="AD180" s="29">
        <f t="shared" si="40"/>
        <v>136.928</v>
      </c>
      <c r="AE180" s="3">
        <f t="shared" si="41"/>
        <v>535</v>
      </c>
      <c r="AF180" s="29">
        <f t="shared" si="42"/>
        <v>332.984</v>
      </c>
      <c r="AG180" s="94"/>
    </row>
    <row r="181" spans="1:33" ht="12.75">
      <c r="A181" s="93">
        <v>5</v>
      </c>
      <c r="B181" s="3">
        <v>2</v>
      </c>
      <c r="C181" s="3">
        <v>82.5</v>
      </c>
      <c r="D181" s="3" t="s">
        <v>946</v>
      </c>
      <c r="E181" s="3" t="s">
        <v>215</v>
      </c>
      <c r="F181" s="3" t="s">
        <v>84</v>
      </c>
      <c r="G181" s="1">
        <v>29987</v>
      </c>
      <c r="H181" s="3" t="s">
        <v>20</v>
      </c>
      <c r="I181" s="2" t="s">
        <v>947</v>
      </c>
      <c r="J181" s="29" t="s">
        <v>948</v>
      </c>
      <c r="K181" s="14">
        <v>160</v>
      </c>
      <c r="L181" s="14">
        <v>165</v>
      </c>
      <c r="M181" s="14">
        <v>170</v>
      </c>
      <c r="N181" s="3"/>
      <c r="O181" s="3">
        <f>M181</f>
        <v>170</v>
      </c>
      <c r="P181" s="29">
        <f t="shared" si="36"/>
        <v>105.91</v>
      </c>
      <c r="Q181" s="14">
        <v>120</v>
      </c>
      <c r="R181" s="3">
        <v>125</v>
      </c>
      <c r="S181" s="3">
        <v>127.5</v>
      </c>
      <c r="T181" s="3"/>
      <c r="U181" s="3">
        <f t="shared" si="44"/>
        <v>127.5</v>
      </c>
      <c r="V181" s="29">
        <f t="shared" si="37"/>
        <v>79.4325</v>
      </c>
      <c r="W181" s="3">
        <f t="shared" si="38"/>
        <v>297.5</v>
      </c>
      <c r="X181" s="29">
        <f t="shared" si="39"/>
        <v>185.3425</v>
      </c>
      <c r="Y181" s="3">
        <v>200</v>
      </c>
      <c r="Z181" s="14">
        <v>225</v>
      </c>
      <c r="AA181" s="53">
        <v>0</v>
      </c>
      <c r="AB181" s="3"/>
      <c r="AC181" s="3">
        <f>Z181</f>
        <v>225</v>
      </c>
      <c r="AD181" s="29">
        <f t="shared" si="40"/>
        <v>140.175</v>
      </c>
      <c r="AE181" s="3">
        <f t="shared" si="41"/>
        <v>522.5</v>
      </c>
      <c r="AF181" s="29">
        <f t="shared" si="42"/>
        <v>325.5175</v>
      </c>
      <c r="AG181" s="94"/>
    </row>
    <row r="182" spans="1:33" ht="12.75" customHeight="1">
      <c r="A182" s="93">
        <v>4</v>
      </c>
      <c r="B182" s="3">
        <v>3</v>
      </c>
      <c r="C182" s="3">
        <v>82.5</v>
      </c>
      <c r="D182" s="3" t="s">
        <v>949</v>
      </c>
      <c r="E182" s="3" t="s">
        <v>89</v>
      </c>
      <c r="F182" s="3" t="s">
        <v>84</v>
      </c>
      <c r="G182" s="1">
        <v>30164</v>
      </c>
      <c r="H182" s="3" t="s">
        <v>20</v>
      </c>
      <c r="I182" s="2" t="s">
        <v>236</v>
      </c>
      <c r="J182" s="29" t="s">
        <v>950</v>
      </c>
      <c r="K182" s="3">
        <v>130</v>
      </c>
      <c r="L182" s="14">
        <v>135</v>
      </c>
      <c r="M182" s="55">
        <v>145</v>
      </c>
      <c r="N182" s="3"/>
      <c r="O182" s="28">
        <f>L182</f>
        <v>135</v>
      </c>
      <c r="P182" s="29">
        <f t="shared" si="36"/>
        <v>83.60549999999999</v>
      </c>
      <c r="Q182" s="3">
        <v>100</v>
      </c>
      <c r="R182" s="55">
        <v>105</v>
      </c>
      <c r="S182" s="3">
        <v>107.5</v>
      </c>
      <c r="T182" s="3"/>
      <c r="U182" s="28">
        <f t="shared" si="44"/>
        <v>107.5</v>
      </c>
      <c r="V182" s="29">
        <f t="shared" si="37"/>
        <v>66.57475</v>
      </c>
      <c r="W182" s="3">
        <f t="shared" si="38"/>
        <v>242.5</v>
      </c>
      <c r="X182" s="29">
        <f t="shared" si="39"/>
        <v>150.18025</v>
      </c>
      <c r="Y182" s="3">
        <v>135</v>
      </c>
      <c r="Z182" s="14">
        <v>150</v>
      </c>
      <c r="AA182" s="3">
        <v>170</v>
      </c>
      <c r="AB182" s="3"/>
      <c r="AC182" s="28">
        <f>AA182</f>
        <v>170</v>
      </c>
      <c r="AD182" s="29">
        <f t="shared" si="40"/>
        <v>105.28099999999999</v>
      </c>
      <c r="AE182" s="3">
        <f t="shared" si="41"/>
        <v>412.5</v>
      </c>
      <c r="AF182" s="29">
        <f t="shared" si="42"/>
        <v>255.46124999999998</v>
      </c>
      <c r="AG182" s="94"/>
    </row>
    <row r="183" spans="1:33" ht="12.75" customHeight="1">
      <c r="A183" s="93">
        <v>3</v>
      </c>
      <c r="B183" s="3">
        <v>4</v>
      </c>
      <c r="C183" s="3">
        <v>82.5</v>
      </c>
      <c r="D183" s="3" t="s">
        <v>951</v>
      </c>
      <c r="E183" s="3" t="s">
        <v>89</v>
      </c>
      <c r="F183" s="3" t="s">
        <v>84</v>
      </c>
      <c r="G183" s="1">
        <v>28360</v>
      </c>
      <c r="H183" s="3" t="s">
        <v>20</v>
      </c>
      <c r="I183" s="2" t="s">
        <v>807</v>
      </c>
      <c r="J183" s="29" t="s">
        <v>952</v>
      </c>
      <c r="K183" s="14">
        <v>100</v>
      </c>
      <c r="L183" s="14">
        <v>105</v>
      </c>
      <c r="M183" s="14">
        <v>115</v>
      </c>
      <c r="N183" s="3"/>
      <c r="O183" s="3">
        <f>M183</f>
        <v>115</v>
      </c>
      <c r="P183" s="29">
        <f t="shared" si="36"/>
        <v>71.7025</v>
      </c>
      <c r="Q183" s="14">
        <v>100</v>
      </c>
      <c r="R183" s="157">
        <v>110</v>
      </c>
      <c r="S183" s="157">
        <v>110</v>
      </c>
      <c r="T183" s="3"/>
      <c r="U183" s="3">
        <f>Q183</f>
        <v>100</v>
      </c>
      <c r="V183" s="29">
        <f t="shared" si="37"/>
        <v>62.35000000000001</v>
      </c>
      <c r="W183" s="3">
        <f t="shared" si="38"/>
        <v>215</v>
      </c>
      <c r="X183" s="29">
        <f t="shared" si="39"/>
        <v>134.0525</v>
      </c>
      <c r="Y183" s="3">
        <v>125</v>
      </c>
      <c r="Z183" s="14">
        <v>140</v>
      </c>
      <c r="AA183" s="3">
        <v>155</v>
      </c>
      <c r="AB183" s="3"/>
      <c r="AC183" s="3">
        <f>AA183</f>
        <v>155</v>
      </c>
      <c r="AD183" s="29">
        <f t="shared" si="40"/>
        <v>96.64250000000001</v>
      </c>
      <c r="AE183" s="3">
        <f t="shared" si="41"/>
        <v>370</v>
      </c>
      <c r="AF183" s="29">
        <f t="shared" si="42"/>
        <v>230.69500000000002</v>
      </c>
      <c r="AG183" s="94"/>
    </row>
    <row r="184" spans="1:33" ht="12.75" customHeight="1">
      <c r="A184" s="93">
        <v>12</v>
      </c>
      <c r="B184" s="3">
        <v>1</v>
      </c>
      <c r="C184" s="3">
        <v>82.5</v>
      </c>
      <c r="D184" s="3" t="s">
        <v>521</v>
      </c>
      <c r="E184" s="3" t="s">
        <v>104</v>
      </c>
      <c r="F184" s="3" t="s">
        <v>84</v>
      </c>
      <c r="G184" s="1">
        <v>35978</v>
      </c>
      <c r="H184" s="8" t="s">
        <v>31</v>
      </c>
      <c r="I184" s="2" t="s">
        <v>810</v>
      </c>
      <c r="J184" s="29" t="s">
        <v>811</v>
      </c>
      <c r="K184" s="55">
        <v>80</v>
      </c>
      <c r="L184" s="14">
        <v>80</v>
      </c>
      <c r="M184" s="14">
        <v>90</v>
      </c>
      <c r="N184" s="3"/>
      <c r="O184" s="3">
        <f>M184</f>
        <v>90</v>
      </c>
      <c r="P184" s="29">
        <f aca="true" t="shared" si="45" ref="P184:P215">O184*J184</f>
        <v>56.556</v>
      </c>
      <c r="Q184" s="14">
        <v>65</v>
      </c>
      <c r="R184" s="55">
        <v>0</v>
      </c>
      <c r="S184" s="55">
        <v>0</v>
      </c>
      <c r="T184" s="3"/>
      <c r="U184" s="3">
        <f>Q184</f>
        <v>65</v>
      </c>
      <c r="V184" s="29">
        <f aca="true" t="shared" si="46" ref="V184:V215">U184*J184</f>
        <v>40.846</v>
      </c>
      <c r="W184" s="3">
        <f aca="true" t="shared" si="47" ref="W184:W215">U184+O184</f>
        <v>155</v>
      </c>
      <c r="X184" s="29">
        <f aca="true" t="shared" si="48" ref="X184:X215">W184*J184</f>
        <v>97.40199999999999</v>
      </c>
      <c r="Y184" s="3">
        <v>120</v>
      </c>
      <c r="Z184" s="14">
        <v>130</v>
      </c>
      <c r="AA184" s="55">
        <v>0</v>
      </c>
      <c r="AB184" s="3"/>
      <c r="AC184" s="3">
        <f>Z184</f>
        <v>130</v>
      </c>
      <c r="AD184" s="29">
        <f aca="true" t="shared" si="49" ref="AD184:AD215">AC184*J184</f>
        <v>81.692</v>
      </c>
      <c r="AE184" s="3">
        <f aca="true" t="shared" si="50" ref="AE184:AE190">AC184+W184</f>
        <v>285</v>
      </c>
      <c r="AF184" s="29">
        <f aca="true" t="shared" si="51" ref="AF184:AF215">AE184*J184</f>
        <v>179.094</v>
      </c>
      <c r="AG184" s="94"/>
    </row>
    <row r="185" spans="1:33" ht="12.75">
      <c r="A185" s="93">
        <v>0</v>
      </c>
      <c r="B185" s="3" t="s">
        <v>337</v>
      </c>
      <c r="C185" s="3">
        <v>82.5</v>
      </c>
      <c r="D185" s="3" t="s">
        <v>953</v>
      </c>
      <c r="E185" s="3" t="s">
        <v>387</v>
      </c>
      <c r="F185" s="3" t="s">
        <v>84</v>
      </c>
      <c r="G185" s="1">
        <v>36410</v>
      </c>
      <c r="H185" s="3" t="s">
        <v>31</v>
      </c>
      <c r="I185" s="2">
        <v>78.85</v>
      </c>
      <c r="J185" s="29">
        <v>0.7871</v>
      </c>
      <c r="K185" s="55">
        <v>160</v>
      </c>
      <c r="L185" s="55">
        <v>0</v>
      </c>
      <c r="M185" s="55">
        <v>0</v>
      </c>
      <c r="N185" s="3"/>
      <c r="O185" s="3">
        <v>0</v>
      </c>
      <c r="P185" s="29">
        <f t="shared" si="45"/>
        <v>0</v>
      </c>
      <c r="Q185" s="55">
        <v>95</v>
      </c>
      <c r="R185" s="55">
        <v>0</v>
      </c>
      <c r="S185" s="55">
        <v>0</v>
      </c>
      <c r="T185" s="3"/>
      <c r="U185" s="3">
        <v>0</v>
      </c>
      <c r="V185" s="29">
        <f t="shared" si="46"/>
        <v>0</v>
      </c>
      <c r="W185" s="3">
        <f t="shared" si="47"/>
        <v>0</v>
      </c>
      <c r="X185" s="29">
        <f t="shared" si="48"/>
        <v>0</v>
      </c>
      <c r="Y185" s="55">
        <v>170</v>
      </c>
      <c r="Z185" s="55">
        <v>0</v>
      </c>
      <c r="AA185" s="55">
        <v>0</v>
      </c>
      <c r="AB185" s="3"/>
      <c r="AC185" s="3">
        <v>0</v>
      </c>
      <c r="AD185" s="29">
        <f t="shared" si="49"/>
        <v>0</v>
      </c>
      <c r="AE185" s="3">
        <f t="shared" si="50"/>
        <v>0</v>
      </c>
      <c r="AF185" s="29">
        <f t="shared" si="51"/>
        <v>0</v>
      </c>
      <c r="AG185" s="94"/>
    </row>
    <row r="186" spans="1:33" ht="12.75">
      <c r="A186" s="93">
        <v>12</v>
      </c>
      <c r="B186" s="3">
        <v>1</v>
      </c>
      <c r="C186" s="3">
        <v>82.5</v>
      </c>
      <c r="D186" s="3" t="s">
        <v>954</v>
      </c>
      <c r="E186" s="3" t="s">
        <v>1047</v>
      </c>
      <c r="F186" s="3" t="s">
        <v>84</v>
      </c>
      <c r="G186" s="1">
        <v>35094</v>
      </c>
      <c r="H186" s="3" t="s">
        <v>72</v>
      </c>
      <c r="I186" s="2">
        <v>77</v>
      </c>
      <c r="J186" s="29" t="s">
        <v>955</v>
      </c>
      <c r="K186" s="8">
        <v>150</v>
      </c>
      <c r="L186" s="14">
        <v>157.5</v>
      </c>
      <c r="M186" s="55">
        <v>162.5</v>
      </c>
      <c r="N186" s="3"/>
      <c r="O186" s="3">
        <f>L186</f>
        <v>157.5</v>
      </c>
      <c r="P186" s="29">
        <f t="shared" si="45"/>
        <v>102.54825</v>
      </c>
      <c r="Q186" s="8">
        <v>110</v>
      </c>
      <c r="R186" s="8">
        <v>115</v>
      </c>
      <c r="S186" s="8">
        <v>117.5</v>
      </c>
      <c r="T186" s="3"/>
      <c r="U186" s="3">
        <f>S186</f>
        <v>117.5</v>
      </c>
      <c r="V186" s="29">
        <f t="shared" si="46"/>
        <v>76.50425</v>
      </c>
      <c r="W186" s="3">
        <f t="shared" si="47"/>
        <v>275</v>
      </c>
      <c r="X186" s="29">
        <f t="shared" si="48"/>
        <v>179.0525</v>
      </c>
      <c r="Y186" s="8">
        <v>160</v>
      </c>
      <c r="Z186" s="14">
        <v>170</v>
      </c>
      <c r="AA186" s="53">
        <v>175</v>
      </c>
      <c r="AB186" s="3"/>
      <c r="AC186" s="3">
        <f>Z186</f>
        <v>170</v>
      </c>
      <c r="AD186" s="29">
        <f t="shared" si="49"/>
        <v>110.687</v>
      </c>
      <c r="AE186" s="3">
        <f t="shared" si="50"/>
        <v>445</v>
      </c>
      <c r="AF186" s="29">
        <f t="shared" si="51"/>
        <v>289.7395</v>
      </c>
      <c r="AG186" s="94"/>
    </row>
    <row r="187" spans="1:33" ht="12.75" customHeight="1">
      <c r="A187" s="109">
        <v>5</v>
      </c>
      <c r="B187" s="8">
        <v>2</v>
      </c>
      <c r="C187" s="3">
        <v>82.5</v>
      </c>
      <c r="D187" s="8" t="s">
        <v>956</v>
      </c>
      <c r="E187" s="8" t="s">
        <v>1046</v>
      </c>
      <c r="F187" s="3" t="s">
        <v>84</v>
      </c>
      <c r="G187" s="49">
        <v>35335</v>
      </c>
      <c r="H187" s="3" t="s">
        <v>72</v>
      </c>
      <c r="I187" s="50" t="s">
        <v>957</v>
      </c>
      <c r="J187" s="51" t="s">
        <v>958</v>
      </c>
      <c r="K187" s="55">
        <v>130</v>
      </c>
      <c r="L187" s="14">
        <v>140</v>
      </c>
      <c r="M187" s="55">
        <v>155</v>
      </c>
      <c r="N187" s="3"/>
      <c r="O187" s="3">
        <f>L187</f>
        <v>140</v>
      </c>
      <c r="P187" s="29">
        <f t="shared" si="45"/>
        <v>95.00399999999999</v>
      </c>
      <c r="Q187" s="3">
        <v>90</v>
      </c>
      <c r="R187" s="55">
        <v>100</v>
      </c>
      <c r="S187" s="3">
        <v>100</v>
      </c>
      <c r="T187" s="3"/>
      <c r="U187" s="3">
        <f>S187</f>
        <v>100</v>
      </c>
      <c r="V187" s="29">
        <f t="shared" si="46"/>
        <v>67.86</v>
      </c>
      <c r="W187" s="3">
        <f t="shared" si="47"/>
        <v>240</v>
      </c>
      <c r="X187" s="29">
        <f t="shared" si="48"/>
        <v>162.864</v>
      </c>
      <c r="Y187" s="3">
        <v>180</v>
      </c>
      <c r="Z187" s="14">
        <v>195</v>
      </c>
      <c r="AA187" s="53">
        <v>205</v>
      </c>
      <c r="AB187" s="3"/>
      <c r="AC187" s="3">
        <f>Z187</f>
        <v>195</v>
      </c>
      <c r="AD187" s="29">
        <f t="shared" si="49"/>
        <v>132.327</v>
      </c>
      <c r="AE187" s="3">
        <f t="shared" si="50"/>
        <v>435</v>
      </c>
      <c r="AF187" s="29">
        <f t="shared" si="51"/>
        <v>295.191</v>
      </c>
      <c r="AG187" s="110"/>
    </row>
    <row r="188" spans="1:33" ht="12.75">
      <c r="A188" s="93">
        <v>4</v>
      </c>
      <c r="B188" s="3">
        <v>3</v>
      </c>
      <c r="C188" s="3">
        <v>82.5</v>
      </c>
      <c r="D188" s="3" t="s">
        <v>959</v>
      </c>
      <c r="E188" s="3" t="s">
        <v>99</v>
      </c>
      <c r="F188" s="3" t="s">
        <v>84</v>
      </c>
      <c r="G188" s="1">
        <v>35447</v>
      </c>
      <c r="H188" s="3" t="s">
        <v>72</v>
      </c>
      <c r="I188" s="2" t="s">
        <v>960</v>
      </c>
      <c r="J188" s="29" t="s">
        <v>961</v>
      </c>
      <c r="K188" s="3">
        <v>90</v>
      </c>
      <c r="L188" s="14">
        <v>95</v>
      </c>
      <c r="M188" s="14">
        <v>100</v>
      </c>
      <c r="N188" s="3"/>
      <c r="O188" s="28">
        <f>M188</f>
        <v>100</v>
      </c>
      <c r="P188" s="29">
        <f t="shared" si="45"/>
        <v>64.53999999999999</v>
      </c>
      <c r="Q188" s="3">
        <v>85</v>
      </c>
      <c r="R188" s="3">
        <v>90</v>
      </c>
      <c r="S188" s="55">
        <v>95</v>
      </c>
      <c r="T188" s="3"/>
      <c r="U188" s="28">
        <f>R188</f>
        <v>90</v>
      </c>
      <c r="V188" s="29">
        <f t="shared" si="46"/>
        <v>58.086</v>
      </c>
      <c r="W188" s="3">
        <f t="shared" si="47"/>
        <v>190</v>
      </c>
      <c r="X188" s="29">
        <f t="shared" si="48"/>
        <v>122.62599999999999</v>
      </c>
      <c r="Y188" s="3">
        <v>100</v>
      </c>
      <c r="Z188" s="14">
        <v>130</v>
      </c>
      <c r="AA188" s="3">
        <v>155</v>
      </c>
      <c r="AB188" s="3"/>
      <c r="AC188" s="28">
        <f>AA188</f>
        <v>155</v>
      </c>
      <c r="AD188" s="29">
        <f t="shared" si="49"/>
        <v>100.03699999999999</v>
      </c>
      <c r="AE188" s="3">
        <f t="shared" si="50"/>
        <v>345</v>
      </c>
      <c r="AF188" s="29">
        <f t="shared" si="51"/>
        <v>222.66299999999998</v>
      </c>
      <c r="AG188" s="94"/>
    </row>
    <row r="189" spans="1:33" ht="12.75">
      <c r="A189" s="93">
        <v>12</v>
      </c>
      <c r="B189" s="3">
        <v>1</v>
      </c>
      <c r="C189" s="3">
        <v>82.5</v>
      </c>
      <c r="D189" s="3" t="s">
        <v>812</v>
      </c>
      <c r="E189" s="3" t="s">
        <v>52</v>
      </c>
      <c r="F189" s="3" t="s">
        <v>84</v>
      </c>
      <c r="G189" s="1">
        <v>34509</v>
      </c>
      <c r="H189" s="3" t="s">
        <v>39</v>
      </c>
      <c r="I189" s="2" t="s">
        <v>813</v>
      </c>
      <c r="J189" s="29" t="s">
        <v>814</v>
      </c>
      <c r="K189" s="8">
        <v>165</v>
      </c>
      <c r="L189" s="15">
        <v>175</v>
      </c>
      <c r="M189" s="15">
        <v>182.5</v>
      </c>
      <c r="N189" s="3"/>
      <c r="O189" s="3">
        <f>M189</f>
        <v>182.5</v>
      </c>
      <c r="P189" s="29">
        <f t="shared" si="45"/>
        <v>120.63250000000001</v>
      </c>
      <c r="Q189" s="8" t="s">
        <v>789</v>
      </c>
      <c r="R189" s="8">
        <v>105</v>
      </c>
      <c r="S189" s="55">
        <v>110</v>
      </c>
      <c r="T189" s="3"/>
      <c r="U189" s="3">
        <f>R189</f>
        <v>105</v>
      </c>
      <c r="V189" s="29">
        <f t="shared" si="46"/>
        <v>69.405</v>
      </c>
      <c r="W189" s="3">
        <f t="shared" si="47"/>
        <v>287.5</v>
      </c>
      <c r="X189" s="29">
        <f t="shared" si="48"/>
        <v>190.03750000000002</v>
      </c>
      <c r="Y189" s="8">
        <v>160</v>
      </c>
      <c r="Z189" s="53">
        <v>175</v>
      </c>
      <c r="AA189" s="3">
        <v>175</v>
      </c>
      <c r="AB189" s="3"/>
      <c r="AC189" s="3">
        <f>AA189</f>
        <v>175</v>
      </c>
      <c r="AD189" s="29">
        <f t="shared" si="49"/>
        <v>115.67500000000001</v>
      </c>
      <c r="AE189" s="3">
        <f t="shared" si="50"/>
        <v>462.5</v>
      </c>
      <c r="AF189" s="29">
        <f t="shared" si="51"/>
        <v>305.71250000000003</v>
      </c>
      <c r="AG189" s="94" t="s">
        <v>1056</v>
      </c>
    </row>
    <row r="190" spans="1:76" ht="15">
      <c r="A190" s="93">
        <v>12</v>
      </c>
      <c r="B190" s="3">
        <v>1</v>
      </c>
      <c r="C190" s="3">
        <v>90</v>
      </c>
      <c r="D190" s="3" t="s">
        <v>962</v>
      </c>
      <c r="E190" s="3" t="s">
        <v>425</v>
      </c>
      <c r="F190" s="3" t="s">
        <v>84</v>
      </c>
      <c r="G190" s="1">
        <v>33853</v>
      </c>
      <c r="H190" s="3" t="s">
        <v>26</v>
      </c>
      <c r="I190" s="2">
        <v>88.9</v>
      </c>
      <c r="J190" s="29">
        <v>0.5897</v>
      </c>
      <c r="K190" s="41">
        <v>155</v>
      </c>
      <c r="L190" s="41">
        <v>165</v>
      </c>
      <c r="M190" s="14">
        <v>170</v>
      </c>
      <c r="N190" s="3"/>
      <c r="O190" s="3">
        <v>170</v>
      </c>
      <c r="P190" s="29">
        <f t="shared" si="45"/>
        <v>100.249</v>
      </c>
      <c r="Q190" s="55">
        <v>132.5</v>
      </c>
      <c r="R190" s="3">
        <v>132.5</v>
      </c>
      <c r="S190" s="8">
        <v>135</v>
      </c>
      <c r="T190" s="3"/>
      <c r="U190" s="3">
        <v>135</v>
      </c>
      <c r="V190" s="29">
        <f t="shared" si="46"/>
        <v>79.6095</v>
      </c>
      <c r="W190" s="3">
        <f t="shared" si="47"/>
        <v>305</v>
      </c>
      <c r="X190" s="29">
        <f t="shared" si="48"/>
        <v>179.8585</v>
      </c>
      <c r="Y190" s="8">
        <v>200</v>
      </c>
      <c r="Z190" s="53">
        <v>207.5</v>
      </c>
      <c r="AA190" s="3">
        <v>210</v>
      </c>
      <c r="AB190" s="3"/>
      <c r="AC190" s="3">
        <v>210</v>
      </c>
      <c r="AD190" s="29">
        <f t="shared" si="49"/>
        <v>123.837</v>
      </c>
      <c r="AE190" s="3">
        <f t="shared" si="50"/>
        <v>515</v>
      </c>
      <c r="AF190" s="29">
        <f t="shared" si="51"/>
        <v>303.6955</v>
      </c>
      <c r="AG190" s="94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</row>
    <row r="191" spans="1:76" ht="15">
      <c r="A191" s="93">
        <v>0</v>
      </c>
      <c r="B191" s="3" t="s">
        <v>337</v>
      </c>
      <c r="C191" s="3">
        <v>90</v>
      </c>
      <c r="D191" s="3" t="s">
        <v>963</v>
      </c>
      <c r="E191" s="3" t="s">
        <v>28</v>
      </c>
      <c r="F191" s="177" t="s">
        <v>28</v>
      </c>
      <c r="G191" s="1">
        <v>33909</v>
      </c>
      <c r="H191" s="3" t="s">
        <v>26</v>
      </c>
      <c r="I191" s="2">
        <v>85.8</v>
      </c>
      <c r="J191" s="29" t="s">
        <v>964</v>
      </c>
      <c r="K191" s="41">
        <v>160</v>
      </c>
      <c r="L191" s="55">
        <v>170</v>
      </c>
      <c r="M191" s="14">
        <v>170</v>
      </c>
      <c r="N191" s="3"/>
      <c r="O191" s="3">
        <v>170</v>
      </c>
      <c r="P191" s="29">
        <f t="shared" si="45"/>
        <v>102.527</v>
      </c>
      <c r="Q191" s="55">
        <v>110</v>
      </c>
      <c r="R191" s="55">
        <v>110</v>
      </c>
      <c r="S191" s="55">
        <v>110</v>
      </c>
      <c r="T191" s="3"/>
      <c r="U191" s="3">
        <v>0</v>
      </c>
      <c r="V191" s="29">
        <f t="shared" si="46"/>
        <v>0</v>
      </c>
      <c r="W191" s="3">
        <f t="shared" si="47"/>
        <v>170</v>
      </c>
      <c r="X191" s="29">
        <f t="shared" si="48"/>
        <v>102.527</v>
      </c>
      <c r="Y191" s="55">
        <v>165</v>
      </c>
      <c r="Z191" s="55">
        <v>0</v>
      </c>
      <c r="AA191" s="55">
        <v>0</v>
      </c>
      <c r="AB191" s="3"/>
      <c r="AC191" s="3">
        <v>0</v>
      </c>
      <c r="AD191" s="29">
        <f t="shared" si="49"/>
        <v>0</v>
      </c>
      <c r="AE191" s="3">
        <v>0</v>
      </c>
      <c r="AF191" s="29">
        <f t="shared" si="51"/>
        <v>0</v>
      </c>
      <c r="AG191" s="94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</row>
    <row r="192" spans="1:33" ht="12.75">
      <c r="A192" s="93">
        <v>12</v>
      </c>
      <c r="B192" s="3">
        <v>1</v>
      </c>
      <c r="C192" s="3">
        <v>90</v>
      </c>
      <c r="D192" s="3" t="s">
        <v>815</v>
      </c>
      <c r="E192" s="3" t="s">
        <v>89</v>
      </c>
      <c r="F192" s="3" t="s">
        <v>84</v>
      </c>
      <c r="G192" s="1">
        <v>25909</v>
      </c>
      <c r="H192" s="3" t="s">
        <v>29</v>
      </c>
      <c r="I192" s="2">
        <v>89.7</v>
      </c>
      <c r="J192" s="29" t="s">
        <v>816</v>
      </c>
      <c r="K192" s="14">
        <v>210</v>
      </c>
      <c r="L192" s="179">
        <v>220</v>
      </c>
      <c r="M192" s="55">
        <v>225</v>
      </c>
      <c r="N192" s="3"/>
      <c r="O192" s="3">
        <v>220</v>
      </c>
      <c r="P192" s="29">
        <f t="shared" si="45"/>
        <v>130.196</v>
      </c>
      <c r="Q192" s="14">
        <v>125</v>
      </c>
      <c r="R192" s="3">
        <v>132.5</v>
      </c>
      <c r="S192" s="55">
        <v>137.5</v>
      </c>
      <c r="T192" s="3"/>
      <c r="U192" s="3">
        <v>132.5</v>
      </c>
      <c r="V192" s="29">
        <f t="shared" si="46"/>
        <v>78.4135</v>
      </c>
      <c r="W192" s="3">
        <f t="shared" si="47"/>
        <v>352.5</v>
      </c>
      <c r="X192" s="29">
        <f t="shared" si="48"/>
        <v>208.6095</v>
      </c>
      <c r="Y192" s="3">
        <v>225</v>
      </c>
      <c r="Z192" s="53">
        <v>235</v>
      </c>
      <c r="AA192" s="53">
        <v>235</v>
      </c>
      <c r="AB192" s="3"/>
      <c r="AC192" s="3">
        <v>225</v>
      </c>
      <c r="AD192" s="29">
        <f t="shared" si="49"/>
        <v>133.155</v>
      </c>
      <c r="AE192" s="177">
        <f aca="true" t="shared" si="52" ref="AE192:AE199">AC192+W192</f>
        <v>577.5</v>
      </c>
      <c r="AF192" s="29">
        <f t="shared" si="51"/>
        <v>341.7645</v>
      </c>
      <c r="AG192" s="94"/>
    </row>
    <row r="193" spans="1:33" ht="12.75" customHeight="1">
      <c r="A193" s="93">
        <v>5</v>
      </c>
      <c r="B193" s="3">
        <v>2</v>
      </c>
      <c r="C193" s="3">
        <v>90</v>
      </c>
      <c r="D193" s="3" t="s">
        <v>329</v>
      </c>
      <c r="E193" s="3" t="s">
        <v>330</v>
      </c>
      <c r="F193" s="3" t="s">
        <v>84</v>
      </c>
      <c r="G193" s="1">
        <v>26381</v>
      </c>
      <c r="H193" s="3" t="s">
        <v>29</v>
      </c>
      <c r="I193" s="2">
        <v>87.9</v>
      </c>
      <c r="J193" s="29" t="s">
        <v>817</v>
      </c>
      <c r="K193" s="14">
        <v>160</v>
      </c>
      <c r="L193" s="14">
        <v>170</v>
      </c>
      <c r="M193" s="55">
        <v>0</v>
      </c>
      <c r="N193" s="3"/>
      <c r="O193" s="3">
        <v>170</v>
      </c>
      <c r="P193" s="29">
        <f t="shared" si="45"/>
        <v>101.269</v>
      </c>
      <c r="Q193" s="14">
        <v>135</v>
      </c>
      <c r="R193" s="3">
        <v>140</v>
      </c>
      <c r="S193" s="55">
        <v>0</v>
      </c>
      <c r="T193" s="3"/>
      <c r="U193" s="3">
        <v>140</v>
      </c>
      <c r="V193" s="29">
        <f t="shared" si="46"/>
        <v>83.398</v>
      </c>
      <c r="W193" s="3">
        <f t="shared" si="47"/>
        <v>310</v>
      </c>
      <c r="X193" s="29">
        <f t="shared" si="48"/>
        <v>184.667</v>
      </c>
      <c r="Y193" s="3">
        <v>170</v>
      </c>
      <c r="Z193" s="14">
        <v>210</v>
      </c>
      <c r="AA193" s="53">
        <v>0</v>
      </c>
      <c r="AB193" s="3"/>
      <c r="AC193" s="3">
        <v>210</v>
      </c>
      <c r="AD193" s="29">
        <f t="shared" si="49"/>
        <v>125.09700000000001</v>
      </c>
      <c r="AE193" s="3">
        <f t="shared" si="52"/>
        <v>520</v>
      </c>
      <c r="AF193" s="29">
        <f t="shared" si="51"/>
        <v>309.764</v>
      </c>
      <c r="AG193" s="94"/>
    </row>
    <row r="194" spans="1:33" ht="12.75">
      <c r="A194" s="93">
        <v>12</v>
      </c>
      <c r="B194" s="3">
        <v>1</v>
      </c>
      <c r="C194" s="3">
        <v>90</v>
      </c>
      <c r="D194" s="3" t="s">
        <v>965</v>
      </c>
      <c r="E194" s="3" t="s">
        <v>85</v>
      </c>
      <c r="F194" s="3" t="s">
        <v>84</v>
      </c>
      <c r="G194" s="1">
        <v>31112</v>
      </c>
      <c r="H194" s="3" t="s">
        <v>20</v>
      </c>
      <c r="I194" s="2">
        <v>89.6</v>
      </c>
      <c r="J194" s="29" t="s">
        <v>966</v>
      </c>
      <c r="K194" s="3">
        <v>210</v>
      </c>
      <c r="L194" s="55">
        <v>220</v>
      </c>
      <c r="M194" s="55">
        <v>220</v>
      </c>
      <c r="N194" s="3"/>
      <c r="O194" s="28">
        <v>210</v>
      </c>
      <c r="P194" s="29">
        <f t="shared" si="45"/>
        <v>123.249</v>
      </c>
      <c r="Q194" s="3">
        <v>150</v>
      </c>
      <c r="R194" s="3">
        <v>160</v>
      </c>
      <c r="S194" s="55">
        <v>165</v>
      </c>
      <c r="T194" s="3"/>
      <c r="U194" s="28">
        <v>160</v>
      </c>
      <c r="V194" s="29">
        <f t="shared" si="46"/>
        <v>93.904</v>
      </c>
      <c r="W194" s="3">
        <f t="shared" si="47"/>
        <v>370</v>
      </c>
      <c r="X194" s="29">
        <f t="shared" si="48"/>
        <v>217.153</v>
      </c>
      <c r="Y194" s="3">
        <v>260</v>
      </c>
      <c r="Z194" s="14">
        <v>280</v>
      </c>
      <c r="AA194" s="53">
        <v>300</v>
      </c>
      <c r="AB194" s="3"/>
      <c r="AC194" s="28">
        <v>280</v>
      </c>
      <c r="AD194" s="29">
        <f t="shared" si="49"/>
        <v>164.332</v>
      </c>
      <c r="AE194" s="3">
        <f t="shared" si="52"/>
        <v>650</v>
      </c>
      <c r="AF194" s="29">
        <f t="shared" si="51"/>
        <v>381.485</v>
      </c>
      <c r="AG194" s="94"/>
    </row>
    <row r="195" spans="1:33" ht="12.75">
      <c r="A195" s="93">
        <v>5</v>
      </c>
      <c r="B195" s="3">
        <v>2</v>
      </c>
      <c r="C195" s="3">
        <v>90</v>
      </c>
      <c r="D195" s="3" t="s">
        <v>967</v>
      </c>
      <c r="E195" s="3" t="s">
        <v>451</v>
      </c>
      <c r="F195" s="3" t="s">
        <v>84</v>
      </c>
      <c r="G195" s="1">
        <v>31929</v>
      </c>
      <c r="H195" s="3" t="s">
        <v>20</v>
      </c>
      <c r="I195" s="2">
        <v>82.7</v>
      </c>
      <c r="J195" s="29">
        <v>0.6177</v>
      </c>
      <c r="K195" s="55">
        <v>220</v>
      </c>
      <c r="L195" s="14">
        <v>220</v>
      </c>
      <c r="M195" s="14">
        <v>230</v>
      </c>
      <c r="N195" s="3"/>
      <c r="O195" s="28">
        <v>230</v>
      </c>
      <c r="P195" s="29">
        <f t="shared" si="45"/>
        <v>142.071</v>
      </c>
      <c r="Q195" s="55">
        <v>145</v>
      </c>
      <c r="R195" s="3">
        <v>150</v>
      </c>
      <c r="S195" s="55">
        <v>155</v>
      </c>
      <c r="T195" s="3"/>
      <c r="U195" s="28">
        <v>150</v>
      </c>
      <c r="V195" s="29">
        <f t="shared" si="46"/>
        <v>92.655</v>
      </c>
      <c r="W195" s="3">
        <f t="shared" si="47"/>
        <v>380</v>
      </c>
      <c r="X195" s="29">
        <f t="shared" si="48"/>
        <v>234.726</v>
      </c>
      <c r="Y195" s="3">
        <v>230</v>
      </c>
      <c r="Z195" s="14">
        <v>250</v>
      </c>
      <c r="AA195" s="53">
        <v>260</v>
      </c>
      <c r="AB195" s="3"/>
      <c r="AC195" s="3">
        <v>250</v>
      </c>
      <c r="AD195" s="29">
        <f t="shared" si="49"/>
        <v>154.425</v>
      </c>
      <c r="AE195" s="3">
        <f t="shared" si="52"/>
        <v>630</v>
      </c>
      <c r="AF195" s="29">
        <f t="shared" si="51"/>
        <v>389.151</v>
      </c>
      <c r="AG195" s="94" t="s">
        <v>167</v>
      </c>
    </row>
    <row r="196" spans="1:33" ht="12.75">
      <c r="A196" s="93">
        <v>4</v>
      </c>
      <c r="B196" s="3">
        <v>3</v>
      </c>
      <c r="C196" s="3">
        <v>90</v>
      </c>
      <c r="D196" s="3" t="s">
        <v>968</v>
      </c>
      <c r="E196" s="3" t="s">
        <v>146</v>
      </c>
      <c r="F196" s="3" t="s">
        <v>84</v>
      </c>
      <c r="G196" s="1">
        <v>31156</v>
      </c>
      <c r="H196" s="3" t="s">
        <v>20</v>
      </c>
      <c r="I196" s="2">
        <v>87.7</v>
      </c>
      <c r="J196" s="29" t="s">
        <v>969</v>
      </c>
      <c r="K196" s="3">
        <v>190</v>
      </c>
      <c r="L196" s="14">
        <v>200</v>
      </c>
      <c r="M196" s="14">
        <v>210</v>
      </c>
      <c r="N196" s="3"/>
      <c r="O196" s="28">
        <v>210</v>
      </c>
      <c r="P196" s="29">
        <f t="shared" si="45"/>
        <v>124.887</v>
      </c>
      <c r="Q196" s="3">
        <v>120</v>
      </c>
      <c r="R196" s="3">
        <v>130</v>
      </c>
      <c r="S196" s="8">
        <v>135</v>
      </c>
      <c r="T196" s="3"/>
      <c r="U196" s="28">
        <v>135</v>
      </c>
      <c r="V196" s="29">
        <f t="shared" si="46"/>
        <v>80.2845</v>
      </c>
      <c r="W196" s="3">
        <f t="shared" si="47"/>
        <v>345</v>
      </c>
      <c r="X196" s="29">
        <f t="shared" si="48"/>
        <v>205.1715</v>
      </c>
      <c r="Y196" s="3">
        <v>250</v>
      </c>
      <c r="Z196" s="14">
        <v>260</v>
      </c>
      <c r="AA196" s="3">
        <v>270</v>
      </c>
      <c r="AB196" s="3"/>
      <c r="AC196" s="28">
        <v>270</v>
      </c>
      <c r="AD196" s="29">
        <f t="shared" si="49"/>
        <v>160.569</v>
      </c>
      <c r="AE196" s="3">
        <f t="shared" si="52"/>
        <v>615</v>
      </c>
      <c r="AF196" s="29">
        <f t="shared" si="51"/>
        <v>365.7405</v>
      </c>
      <c r="AG196" s="94"/>
    </row>
    <row r="197" spans="1:33" ht="12.75">
      <c r="A197" s="93">
        <v>3</v>
      </c>
      <c r="B197" s="3">
        <v>4</v>
      </c>
      <c r="C197" s="3">
        <v>90</v>
      </c>
      <c r="D197" s="3" t="s">
        <v>970</v>
      </c>
      <c r="E197" s="3" t="s">
        <v>89</v>
      </c>
      <c r="F197" s="3" t="s">
        <v>84</v>
      </c>
      <c r="G197" s="1">
        <v>32204</v>
      </c>
      <c r="H197" s="3" t="s">
        <v>20</v>
      </c>
      <c r="I197" s="2">
        <v>90</v>
      </c>
      <c r="J197" s="29" t="s">
        <v>971</v>
      </c>
      <c r="K197" s="8">
        <v>200</v>
      </c>
      <c r="L197" s="15">
        <v>220</v>
      </c>
      <c r="M197" s="55">
        <v>230</v>
      </c>
      <c r="N197" s="3"/>
      <c r="O197" s="3">
        <v>220</v>
      </c>
      <c r="P197" s="29">
        <f t="shared" si="45"/>
        <v>128.76600000000002</v>
      </c>
      <c r="Q197" s="55">
        <v>145</v>
      </c>
      <c r="R197" s="8">
        <v>145</v>
      </c>
      <c r="S197" s="55">
        <v>160</v>
      </c>
      <c r="T197" s="3"/>
      <c r="U197" s="3">
        <v>145</v>
      </c>
      <c r="V197" s="29">
        <f t="shared" si="46"/>
        <v>84.86850000000001</v>
      </c>
      <c r="W197" s="3">
        <f t="shared" si="47"/>
        <v>365</v>
      </c>
      <c r="X197" s="29">
        <f t="shared" si="48"/>
        <v>213.6345</v>
      </c>
      <c r="Y197" s="8">
        <v>215</v>
      </c>
      <c r="Z197" s="53">
        <v>230</v>
      </c>
      <c r="AA197" s="53">
        <v>230</v>
      </c>
      <c r="AB197" s="3"/>
      <c r="AC197" s="3">
        <v>215</v>
      </c>
      <c r="AD197" s="29">
        <f t="shared" si="49"/>
        <v>125.83950000000002</v>
      </c>
      <c r="AE197" s="3">
        <f t="shared" si="52"/>
        <v>580</v>
      </c>
      <c r="AF197" s="29">
        <f t="shared" si="51"/>
        <v>339.47400000000005</v>
      </c>
      <c r="AG197" s="94"/>
    </row>
    <row r="198" spans="1:33" ht="12.75">
      <c r="A198" s="93">
        <v>2</v>
      </c>
      <c r="B198" s="3">
        <v>5</v>
      </c>
      <c r="C198" s="3">
        <v>90</v>
      </c>
      <c r="D198" s="3" t="s">
        <v>1050</v>
      </c>
      <c r="E198" s="3" t="s">
        <v>1051</v>
      </c>
      <c r="F198" s="177" t="s">
        <v>1051</v>
      </c>
      <c r="G198" s="1">
        <v>30204</v>
      </c>
      <c r="H198" s="3" t="s">
        <v>20</v>
      </c>
      <c r="I198" s="2">
        <v>85.4</v>
      </c>
      <c r="J198" s="29" t="s">
        <v>972</v>
      </c>
      <c r="K198" s="3">
        <v>170</v>
      </c>
      <c r="L198" s="14">
        <v>180</v>
      </c>
      <c r="M198" s="14">
        <v>190</v>
      </c>
      <c r="N198" s="3"/>
      <c r="O198" s="3">
        <v>190</v>
      </c>
      <c r="P198" s="29">
        <f t="shared" si="45"/>
        <v>114.95</v>
      </c>
      <c r="Q198" s="3">
        <v>100</v>
      </c>
      <c r="R198" s="3">
        <v>110</v>
      </c>
      <c r="S198" s="55">
        <v>115</v>
      </c>
      <c r="T198" s="3"/>
      <c r="U198" s="3">
        <v>110</v>
      </c>
      <c r="V198" s="29">
        <f t="shared" si="46"/>
        <v>66.55</v>
      </c>
      <c r="W198" s="3">
        <f t="shared" si="47"/>
        <v>300</v>
      </c>
      <c r="X198" s="29">
        <f t="shared" si="48"/>
        <v>181.5</v>
      </c>
      <c r="Y198" s="3">
        <v>170</v>
      </c>
      <c r="Z198" s="14">
        <v>185</v>
      </c>
      <c r="AA198" s="3">
        <v>200</v>
      </c>
      <c r="AB198" s="3"/>
      <c r="AC198" s="3">
        <v>200</v>
      </c>
      <c r="AD198" s="29">
        <f t="shared" si="49"/>
        <v>121</v>
      </c>
      <c r="AE198" s="3">
        <f t="shared" si="52"/>
        <v>500</v>
      </c>
      <c r="AF198" s="29">
        <f t="shared" si="51"/>
        <v>302.5</v>
      </c>
      <c r="AG198" s="94"/>
    </row>
    <row r="199" spans="1:33" ht="12.75">
      <c r="A199" s="93">
        <v>12</v>
      </c>
      <c r="B199" s="3">
        <v>1</v>
      </c>
      <c r="C199" s="3">
        <v>90</v>
      </c>
      <c r="D199" s="3" t="s">
        <v>973</v>
      </c>
      <c r="E199" s="3" t="s">
        <v>88</v>
      </c>
      <c r="F199" s="3" t="s">
        <v>84</v>
      </c>
      <c r="G199" s="1">
        <v>35228</v>
      </c>
      <c r="H199" s="3" t="s">
        <v>72</v>
      </c>
      <c r="I199" s="2">
        <v>86.75</v>
      </c>
      <c r="J199" s="29" t="s">
        <v>974</v>
      </c>
      <c r="K199" s="3">
        <v>120</v>
      </c>
      <c r="L199" s="14">
        <v>130</v>
      </c>
      <c r="M199" s="14">
        <v>140</v>
      </c>
      <c r="N199" s="3"/>
      <c r="O199" s="28">
        <v>140</v>
      </c>
      <c r="P199" s="29">
        <f t="shared" si="45"/>
        <v>83.804</v>
      </c>
      <c r="Q199" s="3">
        <v>110</v>
      </c>
      <c r="R199" s="3">
        <v>120</v>
      </c>
      <c r="S199" s="55">
        <v>125</v>
      </c>
      <c r="T199" s="3"/>
      <c r="U199" s="28">
        <v>120</v>
      </c>
      <c r="V199" s="29">
        <f t="shared" si="46"/>
        <v>71.83200000000001</v>
      </c>
      <c r="W199" s="3">
        <f t="shared" si="47"/>
        <v>260</v>
      </c>
      <c r="X199" s="29">
        <f t="shared" si="48"/>
        <v>155.636</v>
      </c>
      <c r="Y199" s="3">
        <v>150</v>
      </c>
      <c r="Z199" s="14">
        <v>160</v>
      </c>
      <c r="AA199" s="3">
        <v>170</v>
      </c>
      <c r="AB199" s="3"/>
      <c r="AC199" s="28">
        <v>170</v>
      </c>
      <c r="AD199" s="29">
        <f t="shared" si="49"/>
        <v>101.762</v>
      </c>
      <c r="AE199" s="3">
        <f t="shared" si="52"/>
        <v>430</v>
      </c>
      <c r="AF199" s="29">
        <f t="shared" si="51"/>
        <v>257.398</v>
      </c>
      <c r="AG199" s="94"/>
    </row>
    <row r="200" spans="1:33" ht="12.75">
      <c r="A200" s="93">
        <v>0</v>
      </c>
      <c r="B200" s="3" t="s">
        <v>337</v>
      </c>
      <c r="C200" s="3">
        <v>90</v>
      </c>
      <c r="D200" s="3" t="s">
        <v>975</v>
      </c>
      <c r="E200" s="3" t="s">
        <v>88</v>
      </c>
      <c r="F200" s="3" t="s">
        <v>84</v>
      </c>
      <c r="G200" s="1">
        <v>34500</v>
      </c>
      <c r="H200" s="3" t="s">
        <v>39</v>
      </c>
      <c r="I200" s="2">
        <v>87.4</v>
      </c>
      <c r="J200" s="29" t="s">
        <v>976</v>
      </c>
      <c r="K200" s="15">
        <v>165</v>
      </c>
      <c r="L200" s="14">
        <v>175</v>
      </c>
      <c r="M200" s="14">
        <v>185</v>
      </c>
      <c r="N200" s="3"/>
      <c r="O200" s="3">
        <v>185</v>
      </c>
      <c r="P200" s="29">
        <f t="shared" si="45"/>
        <v>110.25999999999999</v>
      </c>
      <c r="Q200" s="55">
        <v>140</v>
      </c>
      <c r="R200" s="55">
        <v>140</v>
      </c>
      <c r="S200" s="55">
        <v>140</v>
      </c>
      <c r="T200" s="3"/>
      <c r="U200" s="3">
        <v>0</v>
      </c>
      <c r="V200" s="29">
        <f t="shared" si="46"/>
        <v>0</v>
      </c>
      <c r="W200" s="3">
        <f t="shared" si="47"/>
        <v>185</v>
      </c>
      <c r="X200" s="29">
        <f t="shared" si="48"/>
        <v>110.25999999999999</v>
      </c>
      <c r="Y200" s="53">
        <v>190</v>
      </c>
      <c r="Z200" s="53">
        <v>0</v>
      </c>
      <c r="AA200" s="53">
        <v>0</v>
      </c>
      <c r="AB200" s="3"/>
      <c r="AC200" s="3">
        <v>190</v>
      </c>
      <c r="AD200" s="29">
        <f t="shared" si="49"/>
        <v>113.24</v>
      </c>
      <c r="AE200" s="3">
        <v>0</v>
      </c>
      <c r="AF200" s="29">
        <f t="shared" si="51"/>
        <v>0</v>
      </c>
      <c r="AG200" s="94"/>
    </row>
    <row r="201" spans="1:33" ht="12.75">
      <c r="A201" s="93">
        <v>12</v>
      </c>
      <c r="B201" s="3">
        <v>1</v>
      </c>
      <c r="C201" s="3">
        <v>100</v>
      </c>
      <c r="D201" s="3" t="s">
        <v>977</v>
      </c>
      <c r="E201" s="3" t="s">
        <v>52</v>
      </c>
      <c r="F201" s="3" t="s">
        <v>84</v>
      </c>
      <c r="G201" s="1">
        <v>34248</v>
      </c>
      <c r="H201" s="3" t="s">
        <v>26</v>
      </c>
      <c r="I201" s="2">
        <v>91.4</v>
      </c>
      <c r="J201" s="29" t="s">
        <v>978</v>
      </c>
      <c r="K201" s="3">
        <v>180</v>
      </c>
      <c r="L201" s="14">
        <v>192.5</v>
      </c>
      <c r="M201" s="14">
        <v>200</v>
      </c>
      <c r="N201" s="3"/>
      <c r="O201" s="28">
        <v>200</v>
      </c>
      <c r="P201" s="29">
        <f t="shared" si="45"/>
        <v>116.02</v>
      </c>
      <c r="Q201" s="55">
        <v>140</v>
      </c>
      <c r="R201" s="3">
        <v>140</v>
      </c>
      <c r="S201" s="55">
        <v>150</v>
      </c>
      <c r="T201" s="3"/>
      <c r="U201" s="28">
        <v>140</v>
      </c>
      <c r="V201" s="29">
        <f t="shared" si="46"/>
        <v>81.214</v>
      </c>
      <c r="W201" s="3">
        <f t="shared" si="47"/>
        <v>340</v>
      </c>
      <c r="X201" s="29">
        <f t="shared" si="48"/>
        <v>197.23399999999998</v>
      </c>
      <c r="Y201" s="3">
        <v>200</v>
      </c>
      <c r="Z201" s="14">
        <v>220</v>
      </c>
      <c r="AA201" s="3">
        <v>230</v>
      </c>
      <c r="AB201" s="3"/>
      <c r="AC201" s="28">
        <v>230</v>
      </c>
      <c r="AD201" s="29">
        <f t="shared" si="49"/>
        <v>133.423</v>
      </c>
      <c r="AE201" s="3">
        <f>AC201+W201</f>
        <v>570</v>
      </c>
      <c r="AF201" s="29">
        <f t="shared" si="51"/>
        <v>330.657</v>
      </c>
      <c r="AG201" s="94"/>
    </row>
    <row r="202" spans="1:33" ht="12.75">
      <c r="A202" s="93">
        <v>5</v>
      </c>
      <c r="B202" s="3">
        <v>2</v>
      </c>
      <c r="C202" s="3">
        <v>100</v>
      </c>
      <c r="D202" s="3" t="s">
        <v>564</v>
      </c>
      <c r="E202" s="3" t="s">
        <v>104</v>
      </c>
      <c r="F202" s="3" t="s">
        <v>84</v>
      </c>
      <c r="G202" s="1">
        <v>34232</v>
      </c>
      <c r="H202" s="3" t="s">
        <v>26</v>
      </c>
      <c r="I202" s="2">
        <v>92</v>
      </c>
      <c r="J202" s="29" t="s">
        <v>818</v>
      </c>
      <c r="K202" s="8">
        <v>170</v>
      </c>
      <c r="L202" s="15">
        <v>185</v>
      </c>
      <c r="M202" s="55">
        <v>195</v>
      </c>
      <c r="N202" s="3"/>
      <c r="O202" s="3">
        <v>185</v>
      </c>
      <c r="P202" s="29">
        <f t="shared" si="45"/>
        <v>106.91149999999999</v>
      </c>
      <c r="Q202" s="8">
        <v>130</v>
      </c>
      <c r="R202" s="8">
        <v>140</v>
      </c>
      <c r="S202" s="55">
        <v>152.5</v>
      </c>
      <c r="T202" s="3"/>
      <c r="U202" s="3">
        <v>152.5</v>
      </c>
      <c r="V202" s="29">
        <f t="shared" si="46"/>
        <v>88.12975</v>
      </c>
      <c r="W202" s="3">
        <f t="shared" si="47"/>
        <v>337.5</v>
      </c>
      <c r="X202" s="29">
        <f t="shared" si="48"/>
        <v>195.04125</v>
      </c>
      <c r="Y202" s="8">
        <v>170</v>
      </c>
      <c r="Z202" s="14">
        <v>185</v>
      </c>
      <c r="AA202" s="3">
        <v>195</v>
      </c>
      <c r="AB202" s="3"/>
      <c r="AC202" s="3">
        <v>195</v>
      </c>
      <c r="AD202" s="29">
        <f t="shared" si="49"/>
        <v>112.6905</v>
      </c>
      <c r="AE202" s="3">
        <f>AC202+W202</f>
        <v>532.5</v>
      </c>
      <c r="AF202" s="29">
        <f t="shared" si="51"/>
        <v>307.73175</v>
      </c>
      <c r="AG202" s="94"/>
    </row>
    <row r="203" spans="1:33" ht="12.75">
      <c r="A203" s="93">
        <v>4</v>
      </c>
      <c r="B203" s="3">
        <v>3</v>
      </c>
      <c r="C203" s="3">
        <v>100</v>
      </c>
      <c r="D203" s="3" t="s">
        <v>979</v>
      </c>
      <c r="E203" s="3" t="s">
        <v>89</v>
      </c>
      <c r="F203" s="3" t="s">
        <v>84</v>
      </c>
      <c r="G203" s="1">
        <v>33112</v>
      </c>
      <c r="H203" s="3" t="s">
        <v>26</v>
      </c>
      <c r="I203" s="2">
        <v>94.9</v>
      </c>
      <c r="J203" s="29" t="s">
        <v>980</v>
      </c>
      <c r="K203" s="8">
        <v>140</v>
      </c>
      <c r="L203" s="15">
        <v>147.5</v>
      </c>
      <c r="M203" s="15">
        <v>155</v>
      </c>
      <c r="N203" s="3"/>
      <c r="O203" s="3">
        <v>155</v>
      </c>
      <c r="P203" s="29">
        <f t="shared" si="45"/>
        <v>95.34049999999999</v>
      </c>
      <c r="Q203" s="8">
        <v>130</v>
      </c>
      <c r="R203" s="8">
        <v>140</v>
      </c>
      <c r="S203" s="8">
        <v>150</v>
      </c>
      <c r="T203" s="3"/>
      <c r="U203" s="3">
        <v>150</v>
      </c>
      <c r="V203" s="29">
        <f t="shared" si="46"/>
        <v>92.265</v>
      </c>
      <c r="W203" s="3">
        <f t="shared" si="47"/>
        <v>305</v>
      </c>
      <c r="X203" s="29">
        <f t="shared" si="48"/>
        <v>187.6055</v>
      </c>
      <c r="Y203" s="8">
        <v>220</v>
      </c>
      <c r="Z203" s="53">
        <v>225</v>
      </c>
      <c r="AA203" s="53">
        <v>225</v>
      </c>
      <c r="AB203" s="3"/>
      <c r="AC203" s="3">
        <v>220</v>
      </c>
      <c r="AD203" s="29">
        <f t="shared" si="49"/>
        <v>135.322</v>
      </c>
      <c r="AE203" s="3">
        <f>AC203+W203</f>
        <v>525</v>
      </c>
      <c r="AF203" s="29">
        <f t="shared" si="51"/>
        <v>322.9275</v>
      </c>
      <c r="AG203" s="94"/>
    </row>
    <row r="204" spans="1:33" ht="12.75">
      <c r="A204" s="93">
        <v>12</v>
      </c>
      <c r="B204" s="3">
        <v>1</v>
      </c>
      <c r="C204" s="3">
        <v>100</v>
      </c>
      <c r="D204" s="3" t="s">
        <v>821</v>
      </c>
      <c r="E204" s="3" t="s">
        <v>1047</v>
      </c>
      <c r="F204" s="3" t="s">
        <v>84</v>
      </c>
      <c r="G204" s="1">
        <v>23701</v>
      </c>
      <c r="H204" s="3" t="s">
        <v>47</v>
      </c>
      <c r="I204" s="2">
        <v>97.9</v>
      </c>
      <c r="J204" s="29" t="s">
        <v>822</v>
      </c>
      <c r="K204" s="8">
        <v>195</v>
      </c>
      <c r="L204" s="14">
        <v>205</v>
      </c>
      <c r="M204" s="14">
        <v>212.5</v>
      </c>
      <c r="N204" s="3"/>
      <c r="O204" s="3">
        <v>212.5</v>
      </c>
      <c r="P204" s="29">
        <f t="shared" si="45"/>
        <v>132.77</v>
      </c>
      <c r="Q204" s="8">
        <v>140</v>
      </c>
      <c r="R204" s="3">
        <v>150</v>
      </c>
      <c r="S204" s="55">
        <v>155</v>
      </c>
      <c r="T204" s="3"/>
      <c r="U204" s="3">
        <v>150</v>
      </c>
      <c r="V204" s="29">
        <f t="shared" si="46"/>
        <v>93.72</v>
      </c>
      <c r="W204" s="3">
        <f t="shared" si="47"/>
        <v>362.5</v>
      </c>
      <c r="X204" s="29">
        <f t="shared" si="48"/>
        <v>226.49</v>
      </c>
      <c r="Y204" s="8">
        <v>245</v>
      </c>
      <c r="Z204" s="14">
        <v>260</v>
      </c>
      <c r="AA204" s="14">
        <v>267.5</v>
      </c>
      <c r="AB204" s="3"/>
      <c r="AC204" s="3">
        <f>AA204</f>
        <v>267.5</v>
      </c>
      <c r="AD204" s="29">
        <f t="shared" si="49"/>
        <v>167.13400000000001</v>
      </c>
      <c r="AE204" s="3">
        <f>AC204+W204</f>
        <v>630</v>
      </c>
      <c r="AF204" s="29">
        <f t="shared" si="51"/>
        <v>393.624</v>
      </c>
      <c r="AG204" s="94"/>
    </row>
    <row r="205" spans="1:33" ht="12.75">
      <c r="A205" s="93">
        <v>5</v>
      </c>
      <c r="B205" s="3">
        <v>2</v>
      </c>
      <c r="C205" s="3">
        <v>100</v>
      </c>
      <c r="D205" s="3" t="s">
        <v>819</v>
      </c>
      <c r="E205" s="3" t="s">
        <v>131</v>
      </c>
      <c r="F205" s="3" t="s">
        <v>84</v>
      </c>
      <c r="G205" s="1">
        <v>20513</v>
      </c>
      <c r="H205" s="3" t="s">
        <v>47</v>
      </c>
      <c r="I205" s="2">
        <v>94.2</v>
      </c>
      <c r="J205" s="29" t="s">
        <v>820</v>
      </c>
      <c r="K205" s="8">
        <v>200</v>
      </c>
      <c r="L205" s="14">
        <v>212.5</v>
      </c>
      <c r="M205" s="14">
        <v>222.5</v>
      </c>
      <c r="N205" s="3"/>
      <c r="O205" s="3">
        <v>222.5</v>
      </c>
      <c r="P205" s="29">
        <f t="shared" si="45"/>
        <v>138.59525</v>
      </c>
      <c r="Q205" s="55">
        <v>125</v>
      </c>
      <c r="R205" s="3">
        <v>125</v>
      </c>
      <c r="S205" s="3">
        <v>132.5</v>
      </c>
      <c r="T205" s="3"/>
      <c r="U205" s="3">
        <v>132.5</v>
      </c>
      <c r="V205" s="29">
        <f t="shared" si="46"/>
        <v>82.53425</v>
      </c>
      <c r="W205" s="3">
        <f t="shared" si="47"/>
        <v>355</v>
      </c>
      <c r="X205" s="29">
        <f t="shared" si="48"/>
        <v>221.1295</v>
      </c>
      <c r="Y205" s="8">
        <v>200</v>
      </c>
      <c r="Z205" s="14">
        <v>212.5</v>
      </c>
      <c r="AA205" s="3">
        <v>222.5</v>
      </c>
      <c r="AB205" s="3"/>
      <c r="AC205" s="3">
        <f>AA205</f>
        <v>222.5</v>
      </c>
      <c r="AD205" s="29">
        <f t="shared" si="49"/>
        <v>138.59525</v>
      </c>
      <c r="AE205" s="3">
        <f>AC205+W205</f>
        <v>577.5</v>
      </c>
      <c r="AF205" s="29">
        <f t="shared" si="51"/>
        <v>359.72475000000003</v>
      </c>
      <c r="AG205" s="94"/>
    </row>
    <row r="206" spans="1:33" ht="12.75">
      <c r="A206" s="93">
        <v>0</v>
      </c>
      <c r="B206" s="3" t="s">
        <v>337</v>
      </c>
      <c r="C206" s="3">
        <v>100</v>
      </c>
      <c r="D206" s="3" t="s">
        <v>981</v>
      </c>
      <c r="E206" s="3" t="s">
        <v>982</v>
      </c>
      <c r="F206" s="3" t="s">
        <v>84</v>
      </c>
      <c r="G206" s="1">
        <v>25088</v>
      </c>
      <c r="H206" s="3" t="s">
        <v>47</v>
      </c>
      <c r="I206" s="2">
        <v>94.5</v>
      </c>
      <c r="J206" s="29" t="s">
        <v>983</v>
      </c>
      <c r="K206" s="15">
        <v>200</v>
      </c>
      <c r="L206" s="14">
        <v>210</v>
      </c>
      <c r="M206" s="55">
        <v>217.5</v>
      </c>
      <c r="N206" s="3"/>
      <c r="O206" s="3">
        <v>210</v>
      </c>
      <c r="P206" s="29">
        <f t="shared" si="45"/>
        <v>125.307</v>
      </c>
      <c r="Q206" s="55">
        <v>140</v>
      </c>
      <c r="R206" s="55">
        <v>140</v>
      </c>
      <c r="S206" s="55">
        <v>0</v>
      </c>
      <c r="T206" s="3"/>
      <c r="U206" s="3">
        <v>0</v>
      </c>
      <c r="V206" s="29">
        <f t="shared" si="46"/>
        <v>0</v>
      </c>
      <c r="W206" s="3">
        <f t="shared" si="47"/>
        <v>210</v>
      </c>
      <c r="X206" s="29">
        <f t="shared" si="48"/>
        <v>125.307</v>
      </c>
      <c r="Y206" s="53">
        <v>200</v>
      </c>
      <c r="Z206" s="53">
        <v>0</v>
      </c>
      <c r="AA206" s="53">
        <v>0</v>
      </c>
      <c r="AB206" s="3"/>
      <c r="AC206" s="53">
        <v>0</v>
      </c>
      <c r="AD206" s="29">
        <f t="shared" si="49"/>
        <v>0</v>
      </c>
      <c r="AE206" s="3">
        <v>0</v>
      </c>
      <c r="AF206" s="29">
        <f t="shared" si="51"/>
        <v>0</v>
      </c>
      <c r="AG206" s="94"/>
    </row>
    <row r="207" spans="1:33" ht="12.75">
      <c r="A207" s="93">
        <v>12</v>
      </c>
      <c r="B207" s="3">
        <v>1</v>
      </c>
      <c r="C207" s="3">
        <v>100</v>
      </c>
      <c r="D207" s="3" t="s">
        <v>823</v>
      </c>
      <c r="E207" s="3" t="s">
        <v>131</v>
      </c>
      <c r="F207" s="3" t="s">
        <v>84</v>
      </c>
      <c r="G207" s="1">
        <v>17492</v>
      </c>
      <c r="H207" s="3" t="s">
        <v>275</v>
      </c>
      <c r="I207" s="2">
        <v>93.6</v>
      </c>
      <c r="J207" s="29" t="s">
        <v>824</v>
      </c>
      <c r="K207" s="14">
        <v>150</v>
      </c>
      <c r="L207" s="55">
        <v>0</v>
      </c>
      <c r="M207" s="55">
        <v>0</v>
      </c>
      <c r="N207" s="3"/>
      <c r="O207" s="3">
        <v>150</v>
      </c>
      <c r="P207" s="29">
        <f t="shared" si="45"/>
        <v>164.82</v>
      </c>
      <c r="Q207" s="55">
        <v>80</v>
      </c>
      <c r="R207" s="3">
        <v>80</v>
      </c>
      <c r="S207" s="55">
        <v>0</v>
      </c>
      <c r="T207" s="3"/>
      <c r="U207" s="3">
        <v>80</v>
      </c>
      <c r="V207" s="29">
        <f t="shared" si="46"/>
        <v>87.904</v>
      </c>
      <c r="W207" s="3">
        <f t="shared" si="47"/>
        <v>230</v>
      </c>
      <c r="X207" s="29">
        <f t="shared" si="48"/>
        <v>252.724</v>
      </c>
      <c r="Y207" s="3">
        <v>120</v>
      </c>
      <c r="Z207" s="14">
        <v>150</v>
      </c>
      <c r="AA207" s="3">
        <v>180</v>
      </c>
      <c r="AB207" s="3"/>
      <c r="AC207" s="3">
        <f>AA207</f>
        <v>180</v>
      </c>
      <c r="AD207" s="29">
        <f t="shared" si="49"/>
        <v>197.784</v>
      </c>
      <c r="AE207" s="3">
        <f aca="true" t="shared" si="53" ref="AE207:AE240">AC207+W207</f>
        <v>410</v>
      </c>
      <c r="AF207" s="29">
        <f t="shared" si="51"/>
        <v>450.508</v>
      </c>
      <c r="AG207" s="94"/>
    </row>
    <row r="208" spans="1:33" ht="12.75">
      <c r="A208" s="93">
        <v>12</v>
      </c>
      <c r="B208" s="3">
        <v>1</v>
      </c>
      <c r="C208" s="3">
        <v>100</v>
      </c>
      <c r="D208" s="3" t="s">
        <v>825</v>
      </c>
      <c r="E208" s="3" t="s">
        <v>64</v>
      </c>
      <c r="F208" s="3" t="s">
        <v>84</v>
      </c>
      <c r="G208" s="1">
        <v>15141</v>
      </c>
      <c r="H208" s="3" t="s">
        <v>75</v>
      </c>
      <c r="I208" s="2">
        <v>93.9</v>
      </c>
      <c r="J208" s="29" t="s">
        <v>826</v>
      </c>
      <c r="K208" s="14">
        <v>170</v>
      </c>
      <c r="L208" s="14">
        <v>190</v>
      </c>
      <c r="M208" s="55">
        <v>205</v>
      </c>
      <c r="N208" s="3"/>
      <c r="O208" s="3">
        <v>190</v>
      </c>
      <c r="P208" s="29">
        <f t="shared" si="45"/>
        <v>225.378</v>
      </c>
      <c r="Q208" s="14">
        <v>100</v>
      </c>
      <c r="R208" s="55">
        <v>105</v>
      </c>
      <c r="S208" s="55">
        <v>110</v>
      </c>
      <c r="T208" s="3"/>
      <c r="U208" s="3">
        <v>100</v>
      </c>
      <c r="V208" s="29">
        <f t="shared" si="46"/>
        <v>118.61999999999999</v>
      </c>
      <c r="W208" s="3">
        <f t="shared" si="47"/>
        <v>290</v>
      </c>
      <c r="X208" s="29">
        <f t="shared" si="48"/>
        <v>343.998</v>
      </c>
      <c r="Y208" s="3">
        <v>180</v>
      </c>
      <c r="Z208" s="14">
        <v>190</v>
      </c>
      <c r="AA208" s="3">
        <v>195</v>
      </c>
      <c r="AB208" s="3"/>
      <c r="AC208" s="3">
        <v>195</v>
      </c>
      <c r="AD208" s="29">
        <f t="shared" si="49"/>
        <v>231.309</v>
      </c>
      <c r="AE208" s="3">
        <f t="shared" si="53"/>
        <v>485</v>
      </c>
      <c r="AF208" s="29">
        <f t="shared" si="51"/>
        <v>575.307</v>
      </c>
      <c r="AG208" s="94" t="s">
        <v>222</v>
      </c>
    </row>
    <row r="209" spans="1:33" ht="12.75">
      <c r="A209" s="93">
        <v>12</v>
      </c>
      <c r="B209" s="3">
        <v>1</v>
      </c>
      <c r="C209" s="3">
        <v>100</v>
      </c>
      <c r="D209" s="3" t="s">
        <v>984</v>
      </c>
      <c r="E209" s="3" t="s">
        <v>1055</v>
      </c>
      <c r="F209" s="3" t="s">
        <v>84</v>
      </c>
      <c r="G209" s="1">
        <v>30823</v>
      </c>
      <c r="H209" s="3" t="s">
        <v>20</v>
      </c>
      <c r="I209" s="2">
        <v>100</v>
      </c>
      <c r="J209" s="29" t="s">
        <v>827</v>
      </c>
      <c r="K209" s="8">
        <v>270</v>
      </c>
      <c r="L209" s="180">
        <v>280</v>
      </c>
      <c r="M209" s="55">
        <v>291</v>
      </c>
      <c r="N209" s="3"/>
      <c r="O209" s="3">
        <v>280</v>
      </c>
      <c r="P209" s="29">
        <f t="shared" si="45"/>
        <v>155.12</v>
      </c>
      <c r="Q209" s="8">
        <v>140</v>
      </c>
      <c r="R209" s="8">
        <v>145</v>
      </c>
      <c r="S209" s="55">
        <v>150</v>
      </c>
      <c r="T209" s="3"/>
      <c r="U209" s="3">
        <v>145</v>
      </c>
      <c r="V209" s="29">
        <f t="shared" si="46"/>
        <v>80.33000000000001</v>
      </c>
      <c r="W209" s="3">
        <f t="shared" si="47"/>
        <v>425</v>
      </c>
      <c r="X209" s="29">
        <f t="shared" si="48"/>
        <v>235.45000000000002</v>
      </c>
      <c r="Y209" s="8">
        <v>270</v>
      </c>
      <c r="Z209" s="53">
        <v>282.5</v>
      </c>
      <c r="AA209" s="53">
        <v>282.5</v>
      </c>
      <c r="AB209" s="3"/>
      <c r="AC209" s="3">
        <f>Y209</f>
        <v>270</v>
      </c>
      <c r="AD209" s="29">
        <f t="shared" si="49"/>
        <v>149.58</v>
      </c>
      <c r="AE209" s="3">
        <f t="shared" si="53"/>
        <v>695</v>
      </c>
      <c r="AF209" s="29">
        <f t="shared" si="51"/>
        <v>385.03000000000003</v>
      </c>
      <c r="AG209" s="94"/>
    </row>
    <row r="210" spans="1:33" ht="12.75">
      <c r="A210" s="93">
        <v>5</v>
      </c>
      <c r="B210" s="3">
        <v>2</v>
      </c>
      <c r="C210" s="3">
        <v>100</v>
      </c>
      <c r="D210" s="3" t="s">
        <v>985</v>
      </c>
      <c r="E210" s="3" t="s">
        <v>111</v>
      </c>
      <c r="F210" s="3" t="s">
        <v>84</v>
      </c>
      <c r="G210" s="1">
        <v>30567</v>
      </c>
      <c r="H210" s="3" t="s">
        <v>20</v>
      </c>
      <c r="I210" s="2">
        <v>99.9</v>
      </c>
      <c r="J210" s="29" t="s">
        <v>986</v>
      </c>
      <c r="K210" s="8">
        <v>230</v>
      </c>
      <c r="L210" s="55">
        <v>240</v>
      </c>
      <c r="M210" s="14">
        <v>240</v>
      </c>
      <c r="N210" s="3"/>
      <c r="O210" s="3">
        <v>240</v>
      </c>
      <c r="P210" s="29">
        <f t="shared" si="45"/>
        <v>133.032</v>
      </c>
      <c r="Q210" s="8">
        <v>160</v>
      </c>
      <c r="R210" s="55">
        <v>170</v>
      </c>
      <c r="S210" s="55">
        <v>170</v>
      </c>
      <c r="T210" s="3"/>
      <c r="U210" s="3">
        <v>160</v>
      </c>
      <c r="V210" s="29">
        <f t="shared" si="46"/>
        <v>88.688</v>
      </c>
      <c r="W210" s="3">
        <f t="shared" si="47"/>
        <v>400</v>
      </c>
      <c r="X210" s="29">
        <f t="shared" si="48"/>
        <v>221.72</v>
      </c>
      <c r="Y210" s="8">
        <v>260</v>
      </c>
      <c r="Z210" s="14">
        <v>280</v>
      </c>
      <c r="AA210" s="3">
        <v>290</v>
      </c>
      <c r="AB210" s="3"/>
      <c r="AC210" s="3">
        <f>AA210</f>
        <v>290</v>
      </c>
      <c r="AD210" s="29">
        <f t="shared" si="49"/>
        <v>160.747</v>
      </c>
      <c r="AE210" s="3">
        <f t="shared" si="53"/>
        <v>690</v>
      </c>
      <c r="AF210" s="29">
        <f t="shared" si="51"/>
        <v>382.467</v>
      </c>
      <c r="AG210" s="94"/>
    </row>
    <row r="211" spans="1:33" ht="12.75">
      <c r="A211" s="93">
        <v>4</v>
      </c>
      <c r="B211" s="3">
        <v>3</v>
      </c>
      <c r="C211" s="3">
        <v>100</v>
      </c>
      <c r="D211" s="3" t="s">
        <v>1054</v>
      </c>
      <c r="E211" s="3" t="s">
        <v>334</v>
      </c>
      <c r="F211" s="177" t="s">
        <v>334</v>
      </c>
      <c r="G211" s="1">
        <v>32259</v>
      </c>
      <c r="H211" s="3" t="s">
        <v>20</v>
      </c>
      <c r="I211" s="2">
        <v>100</v>
      </c>
      <c r="J211" s="29" t="s">
        <v>827</v>
      </c>
      <c r="K211" s="15">
        <v>230</v>
      </c>
      <c r="L211" s="3">
        <v>240</v>
      </c>
      <c r="M211" s="55">
        <v>245</v>
      </c>
      <c r="N211" s="3"/>
      <c r="O211" s="3">
        <v>240</v>
      </c>
      <c r="P211" s="29">
        <f t="shared" si="45"/>
        <v>132.96</v>
      </c>
      <c r="Q211" s="3">
        <v>170</v>
      </c>
      <c r="R211" s="55">
        <v>177.5</v>
      </c>
      <c r="S211" s="3">
        <v>180</v>
      </c>
      <c r="T211" s="3"/>
      <c r="U211" s="3">
        <v>180</v>
      </c>
      <c r="V211" s="29">
        <f t="shared" si="46"/>
        <v>99.72000000000001</v>
      </c>
      <c r="W211" s="3">
        <f t="shared" si="47"/>
        <v>420</v>
      </c>
      <c r="X211" s="29">
        <f t="shared" si="48"/>
        <v>232.68</v>
      </c>
      <c r="Y211" s="53">
        <v>250</v>
      </c>
      <c r="Z211" s="3">
        <v>250</v>
      </c>
      <c r="AA211" s="3">
        <v>260</v>
      </c>
      <c r="AB211" s="3"/>
      <c r="AC211" s="3">
        <f>AA211</f>
        <v>260</v>
      </c>
      <c r="AD211" s="29">
        <f t="shared" si="49"/>
        <v>144.04000000000002</v>
      </c>
      <c r="AE211" s="3">
        <f t="shared" si="53"/>
        <v>680</v>
      </c>
      <c r="AF211" s="29">
        <f t="shared" si="51"/>
        <v>376.72</v>
      </c>
      <c r="AG211" s="94"/>
    </row>
    <row r="212" spans="1:33" ht="12.75">
      <c r="A212" s="93">
        <v>3</v>
      </c>
      <c r="B212" s="3">
        <v>4</v>
      </c>
      <c r="C212" s="3">
        <v>100</v>
      </c>
      <c r="D212" s="3" t="s">
        <v>987</v>
      </c>
      <c r="E212" s="3" t="s">
        <v>1053</v>
      </c>
      <c r="F212" s="3" t="s">
        <v>84</v>
      </c>
      <c r="G212" s="1">
        <v>29524</v>
      </c>
      <c r="H212" s="3" t="s">
        <v>20</v>
      </c>
      <c r="I212" s="2">
        <v>99.7</v>
      </c>
      <c r="J212" s="29" t="s">
        <v>988</v>
      </c>
      <c r="K212" s="8">
        <v>250</v>
      </c>
      <c r="L212" s="55">
        <v>260</v>
      </c>
      <c r="M212" s="55">
        <v>260</v>
      </c>
      <c r="N212" s="3"/>
      <c r="O212" s="3">
        <v>250</v>
      </c>
      <c r="P212" s="29">
        <f t="shared" si="45"/>
        <v>138.7</v>
      </c>
      <c r="Q212" s="8">
        <v>152.5</v>
      </c>
      <c r="R212" s="3">
        <v>160</v>
      </c>
      <c r="S212" s="55">
        <v>165</v>
      </c>
      <c r="T212" s="3"/>
      <c r="U212" s="3">
        <v>160</v>
      </c>
      <c r="V212" s="29">
        <f t="shared" si="46"/>
        <v>88.768</v>
      </c>
      <c r="W212" s="3">
        <f t="shared" si="47"/>
        <v>410</v>
      </c>
      <c r="X212" s="29">
        <f t="shared" si="48"/>
        <v>227.468</v>
      </c>
      <c r="Y212" s="8">
        <v>250</v>
      </c>
      <c r="Z212" s="14">
        <v>260</v>
      </c>
      <c r="AA212" s="3">
        <v>265</v>
      </c>
      <c r="AB212" s="3"/>
      <c r="AC212" s="3">
        <f>AA212</f>
        <v>265</v>
      </c>
      <c r="AD212" s="29">
        <f t="shared" si="49"/>
        <v>147.022</v>
      </c>
      <c r="AE212" s="3">
        <f t="shared" si="53"/>
        <v>675</v>
      </c>
      <c r="AF212" s="29">
        <f t="shared" si="51"/>
        <v>374.48999999999995</v>
      </c>
      <c r="AG212" s="94"/>
    </row>
    <row r="213" spans="1:33" ht="12.75">
      <c r="A213" s="93">
        <v>2</v>
      </c>
      <c r="B213" s="3">
        <v>5</v>
      </c>
      <c r="C213" s="3">
        <v>100</v>
      </c>
      <c r="D213" s="3" t="s">
        <v>989</v>
      </c>
      <c r="E213" s="3" t="s">
        <v>52</v>
      </c>
      <c r="F213" s="3" t="s">
        <v>84</v>
      </c>
      <c r="G213" s="1">
        <v>32528</v>
      </c>
      <c r="H213" s="3" t="s">
        <v>20</v>
      </c>
      <c r="I213" s="2">
        <v>95.6</v>
      </c>
      <c r="J213" s="29" t="s">
        <v>990</v>
      </c>
      <c r="K213" s="14">
        <v>240</v>
      </c>
      <c r="L213" s="55">
        <v>255</v>
      </c>
      <c r="M213" s="14">
        <v>265</v>
      </c>
      <c r="N213" s="3"/>
      <c r="O213" s="3">
        <v>265</v>
      </c>
      <c r="P213" s="29">
        <f t="shared" si="45"/>
        <v>149.98999999999998</v>
      </c>
      <c r="Q213" s="14">
        <v>150</v>
      </c>
      <c r="R213" s="55">
        <v>157.5</v>
      </c>
      <c r="S213" s="55">
        <v>157.5</v>
      </c>
      <c r="T213" s="3"/>
      <c r="U213" s="3">
        <v>150</v>
      </c>
      <c r="V213" s="29">
        <f t="shared" si="46"/>
        <v>84.89999999999999</v>
      </c>
      <c r="W213" s="3">
        <f t="shared" si="47"/>
        <v>415</v>
      </c>
      <c r="X213" s="29">
        <f t="shared" si="48"/>
        <v>234.89</v>
      </c>
      <c r="Y213" s="3">
        <v>240</v>
      </c>
      <c r="Z213" s="14">
        <v>255</v>
      </c>
      <c r="AA213" s="53">
        <v>267.5</v>
      </c>
      <c r="AB213" s="3"/>
      <c r="AC213" s="3">
        <f>Z213</f>
        <v>255</v>
      </c>
      <c r="AD213" s="29">
        <f t="shared" si="49"/>
        <v>144.32999999999998</v>
      </c>
      <c r="AE213" s="3">
        <f t="shared" si="53"/>
        <v>670</v>
      </c>
      <c r="AF213" s="29">
        <f t="shared" si="51"/>
        <v>379.21999999999997</v>
      </c>
      <c r="AG213" s="94"/>
    </row>
    <row r="214" spans="1:33" ht="12.75">
      <c r="A214" s="93">
        <v>1</v>
      </c>
      <c r="B214" s="3">
        <v>6</v>
      </c>
      <c r="C214" s="3">
        <v>100</v>
      </c>
      <c r="D214" s="3" t="s">
        <v>991</v>
      </c>
      <c r="E214" s="3" t="s">
        <v>88</v>
      </c>
      <c r="F214" s="3" t="s">
        <v>84</v>
      </c>
      <c r="G214" s="1">
        <v>29098</v>
      </c>
      <c r="H214" s="3" t="s">
        <v>20</v>
      </c>
      <c r="I214" s="2">
        <v>98.7</v>
      </c>
      <c r="J214" s="29" t="s">
        <v>992</v>
      </c>
      <c r="K214" s="8">
        <v>215</v>
      </c>
      <c r="L214" s="15">
        <v>225</v>
      </c>
      <c r="M214" s="14">
        <v>232.5</v>
      </c>
      <c r="N214" s="3"/>
      <c r="O214" s="3">
        <v>232.5</v>
      </c>
      <c r="P214" s="29">
        <f t="shared" si="45"/>
        <v>139.98825</v>
      </c>
      <c r="Q214" s="55">
        <v>140</v>
      </c>
      <c r="R214" s="8">
        <v>140</v>
      </c>
      <c r="S214" s="55">
        <v>145</v>
      </c>
      <c r="T214" s="3"/>
      <c r="U214" s="3">
        <v>140</v>
      </c>
      <c r="V214" s="29">
        <f t="shared" si="46"/>
        <v>84.294</v>
      </c>
      <c r="W214" s="3">
        <f t="shared" si="47"/>
        <v>372.5</v>
      </c>
      <c r="X214" s="29">
        <f t="shared" si="48"/>
        <v>224.28224999999998</v>
      </c>
      <c r="Y214" s="8">
        <v>255</v>
      </c>
      <c r="Z214" s="53">
        <v>262.5</v>
      </c>
      <c r="AA214" s="53">
        <v>0</v>
      </c>
      <c r="AB214" s="3"/>
      <c r="AC214" s="3">
        <f>Y214</f>
        <v>255</v>
      </c>
      <c r="AD214" s="29">
        <f t="shared" si="49"/>
        <v>153.53549999999998</v>
      </c>
      <c r="AE214" s="3">
        <f t="shared" si="53"/>
        <v>627.5</v>
      </c>
      <c r="AF214" s="29">
        <f t="shared" si="51"/>
        <v>377.81775</v>
      </c>
      <c r="AG214" s="94"/>
    </row>
    <row r="215" spans="1:33" ht="12.75">
      <c r="A215" s="93">
        <v>0</v>
      </c>
      <c r="B215" s="3">
        <v>7</v>
      </c>
      <c r="C215" s="3">
        <v>100</v>
      </c>
      <c r="D215" s="3" t="s">
        <v>993</v>
      </c>
      <c r="E215" s="3" t="s">
        <v>89</v>
      </c>
      <c r="F215" s="3" t="s">
        <v>84</v>
      </c>
      <c r="G215" s="1">
        <v>31099</v>
      </c>
      <c r="H215" s="3" t="s">
        <v>20</v>
      </c>
      <c r="I215" s="2">
        <v>97.6</v>
      </c>
      <c r="J215" s="29" t="s">
        <v>994</v>
      </c>
      <c r="K215" s="3">
        <v>190</v>
      </c>
      <c r="L215" s="14">
        <v>200</v>
      </c>
      <c r="M215" s="14">
        <v>210</v>
      </c>
      <c r="N215" s="3"/>
      <c r="O215" s="3">
        <v>210</v>
      </c>
      <c r="P215" s="29">
        <f t="shared" si="45"/>
        <v>117.64200000000001</v>
      </c>
      <c r="Q215" s="8">
        <v>130</v>
      </c>
      <c r="R215" s="3">
        <v>135</v>
      </c>
      <c r="S215" s="55">
        <v>140</v>
      </c>
      <c r="T215" s="3"/>
      <c r="U215" s="3">
        <v>135</v>
      </c>
      <c r="V215" s="29">
        <f t="shared" si="46"/>
        <v>75.62700000000001</v>
      </c>
      <c r="W215" s="3">
        <f t="shared" si="47"/>
        <v>345</v>
      </c>
      <c r="X215" s="29">
        <f t="shared" si="48"/>
        <v>193.269</v>
      </c>
      <c r="Y215" s="3">
        <v>230</v>
      </c>
      <c r="Z215" s="14">
        <v>250</v>
      </c>
      <c r="AA215" s="53">
        <v>270</v>
      </c>
      <c r="AB215" s="3"/>
      <c r="AC215" s="3">
        <v>250</v>
      </c>
      <c r="AD215" s="29">
        <f t="shared" si="49"/>
        <v>140.05</v>
      </c>
      <c r="AE215" s="3">
        <f t="shared" si="53"/>
        <v>595</v>
      </c>
      <c r="AF215" s="29">
        <f t="shared" si="51"/>
        <v>333.319</v>
      </c>
      <c r="AG215" s="94"/>
    </row>
    <row r="216" spans="1:33" ht="12.75" customHeight="1">
      <c r="A216" s="93">
        <v>0</v>
      </c>
      <c r="B216" s="3">
        <v>8</v>
      </c>
      <c r="C216" s="3">
        <v>100</v>
      </c>
      <c r="D216" s="3" t="s">
        <v>995</v>
      </c>
      <c r="E216" s="3" t="s">
        <v>90</v>
      </c>
      <c r="F216" s="3" t="s">
        <v>84</v>
      </c>
      <c r="G216" s="1">
        <v>31969</v>
      </c>
      <c r="H216" s="3" t="s">
        <v>20</v>
      </c>
      <c r="I216" s="2">
        <v>92.65</v>
      </c>
      <c r="J216" s="29">
        <v>0.5754</v>
      </c>
      <c r="K216" s="8">
        <v>170</v>
      </c>
      <c r="L216" s="15">
        <v>185</v>
      </c>
      <c r="M216" s="14">
        <v>195</v>
      </c>
      <c r="N216" s="3"/>
      <c r="O216" s="3">
        <v>195</v>
      </c>
      <c r="P216" s="29">
        <f aca="true" t="shared" si="54" ref="P216:P240">O216*J216</f>
        <v>112.203</v>
      </c>
      <c r="Q216" s="8">
        <v>125</v>
      </c>
      <c r="R216" s="8">
        <v>135</v>
      </c>
      <c r="S216" s="55">
        <v>145</v>
      </c>
      <c r="T216" s="3"/>
      <c r="U216" s="3">
        <v>135</v>
      </c>
      <c r="V216" s="29">
        <f aca="true" t="shared" si="55" ref="V216:V240">U216*J216</f>
        <v>77.679</v>
      </c>
      <c r="W216" s="3">
        <f aca="true" t="shared" si="56" ref="W216:W240">U216+O216</f>
        <v>330</v>
      </c>
      <c r="X216" s="29">
        <f aca="true" t="shared" si="57" ref="X216:X240">W216*J216</f>
        <v>189.882</v>
      </c>
      <c r="Y216" s="53">
        <v>225</v>
      </c>
      <c r="Z216" s="14">
        <v>245</v>
      </c>
      <c r="AA216" s="3">
        <v>255</v>
      </c>
      <c r="AB216" s="3"/>
      <c r="AC216" s="3">
        <v>255</v>
      </c>
      <c r="AD216" s="29">
        <f aca="true" t="shared" si="58" ref="AD216:AD240">AC216*J216</f>
        <v>146.727</v>
      </c>
      <c r="AE216" s="3">
        <f t="shared" si="53"/>
        <v>585</v>
      </c>
      <c r="AF216" s="29">
        <f aca="true" t="shared" si="59" ref="AF216:AF240">AE216*J216</f>
        <v>336.60900000000004</v>
      </c>
      <c r="AG216" s="94"/>
    </row>
    <row r="217" spans="1:33" ht="12.75">
      <c r="A217" s="93">
        <v>0</v>
      </c>
      <c r="B217" s="3">
        <v>9</v>
      </c>
      <c r="C217" s="3">
        <v>100</v>
      </c>
      <c r="D217" s="3" t="s">
        <v>996</v>
      </c>
      <c r="E217" s="3" t="s">
        <v>95</v>
      </c>
      <c r="F217" s="3" t="s">
        <v>84</v>
      </c>
      <c r="G217" s="1">
        <v>27180</v>
      </c>
      <c r="H217" s="3" t="s">
        <v>20</v>
      </c>
      <c r="I217" s="2">
        <v>96.6</v>
      </c>
      <c r="J217" s="29" t="s">
        <v>997</v>
      </c>
      <c r="K217" s="8">
        <v>180</v>
      </c>
      <c r="L217" s="15">
        <v>185</v>
      </c>
      <c r="M217" s="55">
        <v>187.5</v>
      </c>
      <c r="N217" s="3"/>
      <c r="O217" s="3">
        <v>185</v>
      </c>
      <c r="P217" s="29">
        <f t="shared" si="54"/>
        <v>104.15499999999999</v>
      </c>
      <c r="Q217" s="55">
        <v>145</v>
      </c>
      <c r="R217" s="8">
        <v>145</v>
      </c>
      <c r="S217" s="55">
        <v>150</v>
      </c>
      <c r="T217" s="3"/>
      <c r="U217" s="3">
        <v>145</v>
      </c>
      <c r="V217" s="29">
        <f t="shared" si="55"/>
        <v>81.63499999999999</v>
      </c>
      <c r="W217" s="3">
        <f t="shared" si="56"/>
        <v>330</v>
      </c>
      <c r="X217" s="29">
        <f t="shared" si="57"/>
        <v>185.79</v>
      </c>
      <c r="Y217" s="8">
        <v>220</v>
      </c>
      <c r="Z217" s="53">
        <v>225</v>
      </c>
      <c r="AA217" s="53">
        <v>225</v>
      </c>
      <c r="AB217" s="3"/>
      <c r="AC217" s="3">
        <v>220</v>
      </c>
      <c r="AD217" s="29">
        <f t="shared" si="58"/>
        <v>123.85999999999999</v>
      </c>
      <c r="AE217" s="3">
        <f t="shared" si="53"/>
        <v>550</v>
      </c>
      <c r="AF217" s="29">
        <f t="shared" si="59"/>
        <v>309.65</v>
      </c>
      <c r="AG217" s="94"/>
    </row>
    <row r="218" spans="1:33" ht="12.75">
      <c r="A218" s="93">
        <v>0</v>
      </c>
      <c r="B218" s="3">
        <v>10</v>
      </c>
      <c r="C218" s="3">
        <v>100</v>
      </c>
      <c r="D218" s="3" t="s">
        <v>998</v>
      </c>
      <c r="E218" s="3" t="s">
        <v>89</v>
      </c>
      <c r="F218" s="3" t="s">
        <v>84</v>
      </c>
      <c r="G218" s="1">
        <v>31011</v>
      </c>
      <c r="H218" s="3" t="s">
        <v>20</v>
      </c>
      <c r="I218" s="2">
        <v>97</v>
      </c>
      <c r="J218" s="29" t="s">
        <v>999</v>
      </c>
      <c r="K218" s="8">
        <v>180</v>
      </c>
      <c r="L218" s="15">
        <v>190</v>
      </c>
      <c r="M218" s="55">
        <v>200</v>
      </c>
      <c r="N218" s="3"/>
      <c r="O218" s="3">
        <v>190</v>
      </c>
      <c r="P218" s="29">
        <f t="shared" si="54"/>
        <v>106.761</v>
      </c>
      <c r="Q218" s="55">
        <v>130</v>
      </c>
      <c r="R218" s="8">
        <v>130</v>
      </c>
      <c r="S218" s="55">
        <v>137.5</v>
      </c>
      <c r="T218" s="3"/>
      <c r="U218" s="3">
        <v>130</v>
      </c>
      <c r="V218" s="29">
        <f t="shared" si="55"/>
        <v>73.047</v>
      </c>
      <c r="W218" s="3">
        <f t="shared" si="56"/>
        <v>320</v>
      </c>
      <c r="X218" s="29">
        <f t="shared" si="57"/>
        <v>179.808</v>
      </c>
      <c r="Y218" s="8">
        <v>210</v>
      </c>
      <c r="Z218" s="14">
        <v>230</v>
      </c>
      <c r="AA218" s="53">
        <v>242.5</v>
      </c>
      <c r="AB218" s="3"/>
      <c r="AC218" s="3">
        <v>230</v>
      </c>
      <c r="AD218" s="29">
        <f t="shared" si="58"/>
        <v>129.237</v>
      </c>
      <c r="AE218" s="3">
        <f t="shared" si="53"/>
        <v>550</v>
      </c>
      <c r="AF218" s="29">
        <f t="shared" si="59"/>
        <v>309.04499999999996</v>
      </c>
      <c r="AG218" s="94"/>
    </row>
    <row r="219" spans="1:33" ht="12.75">
      <c r="A219" s="93">
        <v>0</v>
      </c>
      <c r="B219" s="3">
        <v>11</v>
      </c>
      <c r="C219" s="3">
        <v>100</v>
      </c>
      <c r="D219" s="3" t="s">
        <v>1000</v>
      </c>
      <c r="E219" s="3" t="s">
        <v>108</v>
      </c>
      <c r="F219" s="3" t="s">
        <v>84</v>
      </c>
      <c r="G219" s="1">
        <v>31370</v>
      </c>
      <c r="H219" s="3" t="s">
        <v>20</v>
      </c>
      <c r="I219" s="2">
        <v>97.1</v>
      </c>
      <c r="J219" s="29" t="s">
        <v>1001</v>
      </c>
      <c r="K219" s="14">
        <v>180</v>
      </c>
      <c r="L219" s="14">
        <v>190</v>
      </c>
      <c r="M219" s="55">
        <v>200</v>
      </c>
      <c r="N219" s="3"/>
      <c r="O219" s="3">
        <v>190</v>
      </c>
      <c r="P219" s="29">
        <f t="shared" si="54"/>
        <v>106.704</v>
      </c>
      <c r="Q219" s="14">
        <v>125</v>
      </c>
      <c r="R219" s="3">
        <v>130</v>
      </c>
      <c r="S219" s="55">
        <v>135</v>
      </c>
      <c r="T219" s="3"/>
      <c r="U219" s="3">
        <v>130</v>
      </c>
      <c r="V219" s="29">
        <f t="shared" si="55"/>
        <v>73.008</v>
      </c>
      <c r="W219" s="3">
        <f t="shared" si="56"/>
        <v>320</v>
      </c>
      <c r="X219" s="29">
        <f t="shared" si="57"/>
        <v>179.712</v>
      </c>
      <c r="Y219" s="3">
        <v>200</v>
      </c>
      <c r="Z219" s="14">
        <v>210</v>
      </c>
      <c r="AA219" s="3">
        <v>212.5</v>
      </c>
      <c r="AB219" s="3"/>
      <c r="AC219" s="3">
        <v>212.5</v>
      </c>
      <c r="AD219" s="29">
        <f t="shared" si="58"/>
        <v>119.34</v>
      </c>
      <c r="AE219" s="3">
        <f t="shared" si="53"/>
        <v>532.5</v>
      </c>
      <c r="AF219" s="29">
        <f t="shared" si="59"/>
        <v>299.052</v>
      </c>
      <c r="AG219" s="94"/>
    </row>
    <row r="220" spans="1:33" ht="12.75" customHeight="1">
      <c r="A220" s="93">
        <v>0</v>
      </c>
      <c r="B220" s="3">
        <v>12</v>
      </c>
      <c r="C220" s="3">
        <v>100</v>
      </c>
      <c r="D220" s="3" t="s">
        <v>650</v>
      </c>
      <c r="E220" s="3" t="s">
        <v>89</v>
      </c>
      <c r="F220" s="3" t="s">
        <v>84</v>
      </c>
      <c r="G220" s="1">
        <v>28951</v>
      </c>
      <c r="H220" s="3" t="s">
        <v>20</v>
      </c>
      <c r="I220" s="2">
        <v>98.5</v>
      </c>
      <c r="J220" s="29" t="s">
        <v>828</v>
      </c>
      <c r="K220" s="55">
        <v>152.5</v>
      </c>
      <c r="L220" s="15">
        <v>152.5</v>
      </c>
      <c r="M220" s="55">
        <v>172.5</v>
      </c>
      <c r="N220" s="3"/>
      <c r="O220" s="3">
        <v>152.5</v>
      </c>
      <c r="P220" s="29">
        <f t="shared" si="54"/>
        <v>85.0645</v>
      </c>
      <c r="Q220" s="55">
        <v>110</v>
      </c>
      <c r="R220" s="8">
        <v>110</v>
      </c>
      <c r="S220" s="55">
        <v>115</v>
      </c>
      <c r="T220" s="3"/>
      <c r="U220" s="3">
        <v>110</v>
      </c>
      <c r="V220" s="29">
        <f t="shared" si="55"/>
        <v>61.358</v>
      </c>
      <c r="W220" s="3">
        <f t="shared" si="56"/>
        <v>262.5</v>
      </c>
      <c r="X220" s="29">
        <f t="shared" si="57"/>
        <v>146.42249999999999</v>
      </c>
      <c r="Y220" s="8">
        <v>185</v>
      </c>
      <c r="Z220" s="53">
        <v>210</v>
      </c>
      <c r="AA220" s="53">
        <v>0</v>
      </c>
      <c r="AB220" s="3"/>
      <c r="AC220" s="3">
        <v>185</v>
      </c>
      <c r="AD220" s="29">
        <f t="shared" si="58"/>
        <v>103.193</v>
      </c>
      <c r="AE220" s="3">
        <f t="shared" si="53"/>
        <v>447.5</v>
      </c>
      <c r="AF220" s="29">
        <f t="shared" si="59"/>
        <v>249.6155</v>
      </c>
      <c r="AG220" s="94"/>
    </row>
    <row r="221" spans="1:33" ht="12.75">
      <c r="A221" s="93">
        <v>12</v>
      </c>
      <c r="B221" s="3">
        <v>1</v>
      </c>
      <c r="C221" s="3">
        <v>100</v>
      </c>
      <c r="D221" s="3" t="s">
        <v>1002</v>
      </c>
      <c r="E221" s="3" t="s">
        <v>92</v>
      </c>
      <c r="F221" s="3" t="s">
        <v>84</v>
      </c>
      <c r="G221" s="1">
        <v>35634</v>
      </c>
      <c r="H221" s="131" t="s">
        <v>72</v>
      </c>
      <c r="I221" s="2">
        <v>99.6</v>
      </c>
      <c r="J221" s="29" t="s">
        <v>1003</v>
      </c>
      <c r="K221" s="3">
        <v>120</v>
      </c>
      <c r="L221" s="14">
        <v>130</v>
      </c>
      <c r="M221" s="55">
        <v>140</v>
      </c>
      <c r="N221" s="3"/>
      <c r="O221" s="28">
        <v>130</v>
      </c>
      <c r="P221" s="29">
        <f t="shared" si="54"/>
        <v>72.15</v>
      </c>
      <c r="Q221" s="3">
        <v>110</v>
      </c>
      <c r="R221" s="3">
        <v>115</v>
      </c>
      <c r="S221" s="3">
        <v>117.5</v>
      </c>
      <c r="T221" s="3"/>
      <c r="U221" s="28">
        <v>117.5</v>
      </c>
      <c r="V221" s="29">
        <f t="shared" si="55"/>
        <v>65.2125</v>
      </c>
      <c r="W221" s="3">
        <f t="shared" si="56"/>
        <v>247.5</v>
      </c>
      <c r="X221" s="29">
        <f t="shared" si="57"/>
        <v>137.3625</v>
      </c>
      <c r="Y221" s="3">
        <v>140</v>
      </c>
      <c r="Z221" s="14">
        <v>155</v>
      </c>
      <c r="AA221" s="3">
        <v>165</v>
      </c>
      <c r="AB221" s="3"/>
      <c r="AC221" s="28">
        <v>165</v>
      </c>
      <c r="AD221" s="29">
        <f t="shared" si="58"/>
        <v>91.575</v>
      </c>
      <c r="AE221" s="3">
        <f t="shared" si="53"/>
        <v>412.5</v>
      </c>
      <c r="AF221" s="29">
        <f t="shared" si="59"/>
        <v>228.93750000000003</v>
      </c>
      <c r="AG221" s="94"/>
    </row>
    <row r="222" spans="1:33" ht="12.75">
      <c r="A222" s="93">
        <v>12</v>
      </c>
      <c r="B222" s="3">
        <v>1</v>
      </c>
      <c r="C222" s="3">
        <v>100</v>
      </c>
      <c r="D222" s="3" t="s">
        <v>1004</v>
      </c>
      <c r="E222" s="3" t="s">
        <v>734</v>
      </c>
      <c r="F222" s="3" t="s">
        <v>84</v>
      </c>
      <c r="G222" s="1">
        <v>34602</v>
      </c>
      <c r="H222" s="3" t="s">
        <v>39</v>
      </c>
      <c r="I222" s="2">
        <v>98.9</v>
      </c>
      <c r="J222" s="29" t="s">
        <v>1005</v>
      </c>
      <c r="K222" s="8">
        <v>220</v>
      </c>
      <c r="L222" s="180">
        <v>230</v>
      </c>
      <c r="M222" s="55">
        <v>240</v>
      </c>
      <c r="N222" s="3"/>
      <c r="O222" s="3">
        <v>230</v>
      </c>
      <c r="P222" s="29">
        <f t="shared" si="54"/>
        <v>128.064</v>
      </c>
      <c r="Q222" s="8">
        <v>150</v>
      </c>
      <c r="R222" s="8">
        <v>160</v>
      </c>
      <c r="S222" s="8">
        <v>170</v>
      </c>
      <c r="T222" s="3"/>
      <c r="U222" s="3">
        <v>170</v>
      </c>
      <c r="V222" s="29">
        <f t="shared" si="55"/>
        <v>94.65599999999999</v>
      </c>
      <c r="W222" s="3">
        <f t="shared" si="56"/>
        <v>400</v>
      </c>
      <c r="X222" s="29">
        <f t="shared" si="57"/>
        <v>222.71999999999997</v>
      </c>
      <c r="Y222" s="8">
        <v>250</v>
      </c>
      <c r="Z222" s="179">
        <v>260</v>
      </c>
      <c r="AA222" s="53">
        <v>270</v>
      </c>
      <c r="AB222" s="3"/>
      <c r="AC222" s="3">
        <f>Z222</f>
        <v>260</v>
      </c>
      <c r="AD222" s="29">
        <f t="shared" si="58"/>
        <v>144.768</v>
      </c>
      <c r="AE222" s="177">
        <f t="shared" si="53"/>
        <v>660</v>
      </c>
      <c r="AF222" s="29">
        <f t="shared" si="59"/>
        <v>367.488</v>
      </c>
      <c r="AG222" s="94" t="s">
        <v>191</v>
      </c>
    </row>
    <row r="223" spans="1:33" ht="12.75" customHeight="1">
      <c r="A223" s="109">
        <v>12</v>
      </c>
      <c r="B223" s="8">
        <v>1</v>
      </c>
      <c r="C223" s="3">
        <v>110</v>
      </c>
      <c r="D223" s="3" t="s">
        <v>1006</v>
      </c>
      <c r="E223" s="3" t="s">
        <v>90</v>
      </c>
      <c r="F223" s="3" t="s">
        <v>84</v>
      </c>
      <c r="G223" s="1">
        <v>32935</v>
      </c>
      <c r="H223" s="8" t="s">
        <v>26</v>
      </c>
      <c r="I223" s="2">
        <v>109.2</v>
      </c>
      <c r="J223" s="29">
        <v>0.5375</v>
      </c>
      <c r="K223" s="3">
        <v>210</v>
      </c>
      <c r="L223" s="14">
        <v>225</v>
      </c>
      <c r="M223" s="14">
        <v>232.5</v>
      </c>
      <c r="N223" s="3"/>
      <c r="O223" s="3">
        <f>M223</f>
        <v>232.5</v>
      </c>
      <c r="P223" s="29">
        <f t="shared" si="54"/>
        <v>124.96875</v>
      </c>
      <c r="Q223" s="55">
        <v>145</v>
      </c>
      <c r="R223" s="8">
        <v>145</v>
      </c>
      <c r="S223" s="55">
        <v>157.5</v>
      </c>
      <c r="T223" s="3"/>
      <c r="U223" s="3">
        <f>R223</f>
        <v>145</v>
      </c>
      <c r="V223" s="29">
        <f t="shared" si="55"/>
        <v>77.9375</v>
      </c>
      <c r="W223" s="3">
        <f t="shared" si="56"/>
        <v>377.5</v>
      </c>
      <c r="X223" s="29">
        <f t="shared" si="57"/>
        <v>202.90625</v>
      </c>
      <c r="Y223" s="3">
        <v>250</v>
      </c>
      <c r="Z223" s="14">
        <v>270</v>
      </c>
      <c r="AA223" s="55">
        <v>285</v>
      </c>
      <c r="AB223" s="3"/>
      <c r="AC223" s="3">
        <f>Z223</f>
        <v>270</v>
      </c>
      <c r="AD223" s="29">
        <f t="shared" si="58"/>
        <v>145.125</v>
      </c>
      <c r="AE223" s="3">
        <f t="shared" si="53"/>
        <v>647.5</v>
      </c>
      <c r="AF223" s="29">
        <f t="shared" si="59"/>
        <v>348.03125</v>
      </c>
      <c r="AG223" s="94" t="s">
        <v>735</v>
      </c>
    </row>
    <row r="224" spans="1:33" ht="12.75">
      <c r="A224" s="93">
        <v>12</v>
      </c>
      <c r="B224" s="3">
        <v>1</v>
      </c>
      <c r="C224" s="3">
        <v>110</v>
      </c>
      <c r="D224" s="3" t="s">
        <v>1007</v>
      </c>
      <c r="E224" s="3" t="s">
        <v>85</v>
      </c>
      <c r="F224" s="3" t="s">
        <v>84</v>
      </c>
      <c r="G224" s="1">
        <v>26552</v>
      </c>
      <c r="H224" s="3" t="s">
        <v>29</v>
      </c>
      <c r="I224" s="2">
        <v>105</v>
      </c>
      <c r="J224" s="29" t="s">
        <v>1008</v>
      </c>
      <c r="K224" s="8">
        <v>205</v>
      </c>
      <c r="L224" s="14">
        <v>215</v>
      </c>
      <c r="M224" s="180">
        <v>225</v>
      </c>
      <c r="N224" s="3"/>
      <c r="O224" s="3">
        <f>M224</f>
        <v>225</v>
      </c>
      <c r="P224" s="29">
        <f t="shared" si="54"/>
        <v>122.6925</v>
      </c>
      <c r="Q224" s="8">
        <v>130</v>
      </c>
      <c r="R224" s="8">
        <v>135</v>
      </c>
      <c r="S224" s="55">
        <v>140</v>
      </c>
      <c r="T224" s="3"/>
      <c r="U224" s="3">
        <f>R224</f>
        <v>135</v>
      </c>
      <c r="V224" s="29">
        <f t="shared" si="55"/>
        <v>73.6155</v>
      </c>
      <c r="W224" s="3">
        <f t="shared" si="56"/>
        <v>360</v>
      </c>
      <c r="X224" s="29">
        <f t="shared" si="57"/>
        <v>196.308</v>
      </c>
      <c r="Y224" s="8">
        <v>215</v>
      </c>
      <c r="Z224" s="14">
        <v>230</v>
      </c>
      <c r="AA224" s="55">
        <v>240</v>
      </c>
      <c r="AB224" s="3"/>
      <c r="AC224" s="3">
        <f>Z224</f>
        <v>230</v>
      </c>
      <c r="AD224" s="29">
        <f t="shared" si="58"/>
        <v>125.419</v>
      </c>
      <c r="AE224" s="3">
        <f t="shared" si="53"/>
        <v>590</v>
      </c>
      <c r="AF224" s="29">
        <f t="shared" si="59"/>
        <v>321.72700000000003</v>
      </c>
      <c r="AG224" s="94"/>
    </row>
    <row r="225" spans="1:33" ht="12.75">
      <c r="A225" s="93">
        <v>12</v>
      </c>
      <c r="B225" s="3">
        <v>1</v>
      </c>
      <c r="C225" s="3">
        <v>110</v>
      </c>
      <c r="D225" s="3" t="s">
        <v>1009</v>
      </c>
      <c r="E225" s="3" t="s">
        <v>451</v>
      </c>
      <c r="F225" s="3" t="s">
        <v>84</v>
      </c>
      <c r="G225" s="1">
        <v>24058</v>
      </c>
      <c r="H225" s="3" t="s">
        <v>47</v>
      </c>
      <c r="I225" s="2" t="s">
        <v>1010</v>
      </c>
      <c r="J225" s="29" t="s">
        <v>1011</v>
      </c>
      <c r="K225" s="8">
        <v>210</v>
      </c>
      <c r="L225" s="55">
        <v>225</v>
      </c>
      <c r="M225" s="179">
        <v>225</v>
      </c>
      <c r="N225" s="3"/>
      <c r="O225" s="3">
        <f>M225</f>
        <v>225</v>
      </c>
      <c r="P225" s="29">
        <f t="shared" si="54"/>
        <v>125.55000000000001</v>
      </c>
      <c r="Q225" s="8">
        <v>165</v>
      </c>
      <c r="R225" s="178">
        <v>180</v>
      </c>
      <c r="S225" s="55">
        <v>0</v>
      </c>
      <c r="T225" s="3"/>
      <c r="U225" s="3">
        <f>R225</f>
        <v>180</v>
      </c>
      <c r="V225" s="29">
        <f t="shared" si="55"/>
        <v>100.44000000000001</v>
      </c>
      <c r="W225" s="3">
        <f t="shared" si="56"/>
        <v>405</v>
      </c>
      <c r="X225" s="29">
        <f t="shared" si="57"/>
        <v>225.99</v>
      </c>
      <c r="Y225" s="8">
        <v>210</v>
      </c>
      <c r="Z225" s="14">
        <v>220</v>
      </c>
      <c r="AA225" s="3">
        <v>250</v>
      </c>
      <c r="AB225" s="3"/>
      <c r="AC225" s="3">
        <f>AA225</f>
        <v>250</v>
      </c>
      <c r="AD225" s="29">
        <f t="shared" si="58"/>
        <v>139.5</v>
      </c>
      <c r="AE225" s="177">
        <f t="shared" si="53"/>
        <v>655</v>
      </c>
      <c r="AF225" s="29">
        <f t="shared" si="59"/>
        <v>365.49</v>
      </c>
      <c r="AG225" s="94"/>
    </row>
    <row r="226" spans="1:33" ht="12.75">
      <c r="A226" s="93">
        <v>12</v>
      </c>
      <c r="B226" s="3">
        <v>1</v>
      </c>
      <c r="C226" s="3">
        <v>110</v>
      </c>
      <c r="D226" s="3" t="s">
        <v>1012</v>
      </c>
      <c r="E226" s="3" t="s">
        <v>89</v>
      </c>
      <c r="F226" s="3" t="s">
        <v>84</v>
      </c>
      <c r="G226" s="1">
        <v>19516</v>
      </c>
      <c r="H226" s="3" t="s">
        <v>183</v>
      </c>
      <c r="I226" s="2">
        <v>108.8</v>
      </c>
      <c r="J226" s="29" t="s">
        <v>1013</v>
      </c>
      <c r="K226" s="14">
        <v>190</v>
      </c>
      <c r="L226" s="179">
        <v>202.5</v>
      </c>
      <c r="M226" s="55">
        <v>0</v>
      </c>
      <c r="N226" s="3"/>
      <c r="O226" s="3">
        <f>L226</f>
        <v>202.5</v>
      </c>
      <c r="P226" s="29">
        <f t="shared" si="54"/>
        <v>179.2125</v>
      </c>
      <c r="Q226" s="14">
        <v>120</v>
      </c>
      <c r="R226" s="3">
        <v>130</v>
      </c>
      <c r="S226" s="3">
        <v>132.5</v>
      </c>
      <c r="T226" s="3"/>
      <c r="U226" s="3">
        <f>S226</f>
        <v>132.5</v>
      </c>
      <c r="V226" s="29">
        <f t="shared" si="55"/>
        <v>117.2625</v>
      </c>
      <c r="W226" s="3">
        <f t="shared" si="56"/>
        <v>335</v>
      </c>
      <c r="X226" s="29">
        <f t="shared" si="57"/>
        <v>296.475</v>
      </c>
      <c r="Y226" s="3">
        <v>190</v>
      </c>
      <c r="Z226" s="14">
        <v>200</v>
      </c>
      <c r="AA226" s="177">
        <v>210</v>
      </c>
      <c r="AB226" s="3"/>
      <c r="AC226" s="3">
        <f>AA226</f>
        <v>210</v>
      </c>
      <c r="AD226" s="29">
        <f t="shared" si="58"/>
        <v>185.85</v>
      </c>
      <c r="AE226" s="177">
        <f t="shared" si="53"/>
        <v>545</v>
      </c>
      <c r="AF226" s="29">
        <f t="shared" si="59"/>
        <v>482.325</v>
      </c>
      <c r="AG226" s="94"/>
    </row>
    <row r="227" spans="1:33" ht="12.75">
      <c r="A227" s="93">
        <v>12</v>
      </c>
      <c r="B227" s="3">
        <v>1</v>
      </c>
      <c r="C227" s="3">
        <v>110</v>
      </c>
      <c r="D227" s="3" t="s">
        <v>1014</v>
      </c>
      <c r="E227" s="3" t="s">
        <v>52</v>
      </c>
      <c r="F227" s="3" t="s">
        <v>84</v>
      </c>
      <c r="G227" s="1">
        <v>31502</v>
      </c>
      <c r="H227" s="3" t="s">
        <v>20</v>
      </c>
      <c r="I227" s="2" t="s">
        <v>1015</v>
      </c>
      <c r="J227" s="29" t="s">
        <v>1016</v>
      </c>
      <c r="K227" s="8">
        <v>225</v>
      </c>
      <c r="L227" s="14">
        <v>240</v>
      </c>
      <c r="M227" s="14">
        <v>260</v>
      </c>
      <c r="N227" s="3"/>
      <c r="O227" s="3">
        <f>M227</f>
        <v>260</v>
      </c>
      <c r="P227" s="29">
        <f t="shared" si="54"/>
        <v>140.816</v>
      </c>
      <c r="Q227" s="8">
        <v>157.5</v>
      </c>
      <c r="R227" s="8">
        <v>162.5</v>
      </c>
      <c r="S227" s="8">
        <v>165</v>
      </c>
      <c r="T227" s="3"/>
      <c r="U227" s="3">
        <f>S227</f>
        <v>165</v>
      </c>
      <c r="V227" s="29">
        <f t="shared" si="55"/>
        <v>89.36399999999999</v>
      </c>
      <c r="W227" s="3">
        <f t="shared" si="56"/>
        <v>425</v>
      </c>
      <c r="X227" s="29">
        <f t="shared" si="57"/>
        <v>230.17999999999998</v>
      </c>
      <c r="Y227" s="8">
        <v>275</v>
      </c>
      <c r="Z227" s="14">
        <v>290</v>
      </c>
      <c r="AA227" s="3">
        <v>302.5</v>
      </c>
      <c r="AB227" s="3"/>
      <c r="AC227" s="3">
        <f>AA227</f>
        <v>302.5</v>
      </c>
      <c r="AD227" s="29">
        <f t="shared" si="58"/>
        <v>163.834</v>
      </c>
      <c r="AE227" s="3">
        <f t="shared" si="53"/>
        <v>727.5</v>
      </c>
      <c r="AF227" s="29">
        <f t="shared" si="59"/>
        <v>394.01399999999995</v>
      </c>
      <c r="AG227" s="94" t="s">
        <v>207</v>
      </c>
    </row>
    <row r="228" spans="1:33" ht="12.75">
      <c r="A228" s="93">
        <v>5</v>
      </c>
      <c r="B228" s="3">
        <v>2</v>
      </c>
      <c r="C228" s="3">
        <v>110</v>
      </c>
      <c r="D228" s="3" t="s">
        <v>1017</v>
      </c>
      <c r="E228" s="3" t="s">
        <v>88</v>
      </c>
      <c r="F228" s="3" t="s">
        <v>84</v>
      </c>
      <c r="G228" s="1">
        <v>30186</v>
      </c>
      <c r="H228" s="3" t="s">
        <v>20</v>
      </c>
      <c r="I228" s="2">
        <v>109.4</v>
      </c>
      <c r="J228" s="29">
        <v>0.5372</v>
      </c>
      <c r="K228" s="8">
        <v>245</v>
      </c>
      <c r="L228" s="55">
        <v>250</v>
      </c>
      <c r="M228" s="14">
        <v>250</v>
      </c>
      <c r="N228" s="3"/>
      <c r="O228" s="3">
        <f>M228</f>
        <v>250</v>
      </c>
      <c r="P228" s="29">
        <f t="shared" si="54"/>
        <v>134.3</v>
      </c>
      <c r="Q228" s="8">
        <v>145</v>
      </c>
      <c r="R228" s="8">
        <v>152.5</v>
      </c>
      <c r="S228" s="55">
        <v>157.5</v>
      </c>
      <c r="T228" s="3"/>
      <c r="U228" s="3">
        <f>R228</f>
        <v>152.5</v>
      </c>
      <c r="V228" s="29">
        <f t="shared" si="55"/>
        <v>81.923</v>
      </c>
      <c r="W228" s="3">
        <f t="shared" si="56"/>
        <v>402.5</v>
      </c>
      <c r="X228" s="29">
        <f t="shared" si="57"/>
        <v>216.223</v>
      </c>
      <c r="Y228" s="8">
        <v>280</v>
      </c>
      <c r="Z228" s="14">
        <v>295</v>
      </c>
      <c r="AA228" s="3">
        <v>305</v>
      </c>
      <c r="AB228" s="53">
        <v>311</v>
      </c>
      <c r="AC228" s="3">
        <f>AA228</f>
        <v>305</v>
      </c>
      <c r="AD228" s="29">
        <f t="shared" si="58"/>
        <v>163.846</v>
      </c>
      <c r="AE228" s="3">
        <f t="shared" si="53"/>
        <v>707.5</v>
      </c>
      <c r="AF228" s="29">
        <f t="shared" si="59"/>
        <v>380.069</v>
      </c>
      <c r="AG228" s="94"/>
    </row>
    <row r="229" spans="1:33" ht="12.75">
      <c r="A229" s="93">
        <v>4</v>
      </c>
      <c r="B229" s="3">
        <v>3</v>
      </c>
      <c r="C229" s="3">
        <v>110</v>
      </c>
      <c r="D229" s="3" t="s">
        <v>1018</v>
      </c>
      <c r="E229" s="3" t="s">
        <v>982</v>
      </c>
      <c r="F229" s="3" t="s">
        <v>84</v>
      </c>
      <c r="G229" s="1" t="s">
        <v>1019</v>
      </c>
      <c r="H229" s="3" t="s">
        <v>20</v>
      </c>
      <c r="I229" s="2">
        <v>107</v>
      </c>
      <c r="J229" s="29">
        <v>0.5405</v>
      </c>
      <c r="K229" s="55">
        <v>230</v>
      </c>
      <c r="L229" s="15">
        <v>230</v>
      </c>
      <c r="M229" s="14">
        <v>240</v>
      </c>
      <c r="N229" s="3"/>
      <c r="O229" s="3">
        <f>M229</f>
        <v>240</v>
      </c>
      <c r="P229" s="29">
        <f t="shared" si="54"/>
        <v>129.72</v>
      </c>
      <c r="Q229" s="8">
        <v>160</v>
      </c>
      <c r="R229" s="55">
        <v>170</v>
      </c>
      <c r="S229" s="55">
        <v>0</v>
      </c>
      <c r="T229" s="3"/>
      <c r="U229" s="3">
        <f>Q229</f>
        <v>160</v>
      </c>
      <c r="V229" s="29">
        <f t="shared" si="55"/>
        <v>86.47999999999999</v>
      </c>
      <c r="W229" s="3">
        <f t="shared" si="56"/>
        <v>400</v>
      </c>
      <c r="X229" s="29">
        <f t="shared" si="57"/>
        <v>216.2</v>
      </c>
      <c r="Y229" s="8">
        <v>270</v>
      </c>
      <c r="Z229" s="179">
        <v>280</v>
      </c>
      <c r="AA229" s="55">
        <v>290</v>
      </c>
      <c r="AB229" s="3"/>
      <c r="AC229" s="3">
        <f>Z229</f>
        <v>280</v>
      </c>
      <c r="AD229" s="29">
        <f t="shared" si="58"/>
        <v>151.34</v>
      </c>
      <c r="AE229" s="3">
        <f t="shared" si="53"/>
        <v>680</v>
      </c>
      <c r="AF229" s="29">
        <f t="shared" si="59"/>
        <v>367.53999999999996</v>
      </c>
      <c r="AG229" s="94"/>
    </row>
    <row r="230" spans="1:33" ht="12.75">
      <c r="A230" s="93">
        <v>3</v>
      </c>
      <c r="B230" s="3">
        <v>4</v>
      </c>
      <c r="C230" s="3">
        <v>110</v>
      </c>
      <c r="D230" s="3" t="s">
        <v>1020</v>
      </c>
      <c r="E230" s="3" t="s">
        <v>89</v>
      </c>
      <c r="F230" s="3" t="s">
        <v>84</v>
      </c>
      <c r="G230" s="1">
        <v>29875</v>
      </c>
      <c r="H230" s="3" t="s">
        <v>20</v>
      </c>
      <c r="I230" s="2" t="s">
        <v>1021</v>
      </c>
      <c r="J230" s="29" t="s">
        <v>1022</v>
      </c>
      <c r="K230" s="3">
        <v>240</v>
      </c>
      <c r="L230" s="55">
        <v>250</v>
      </c>
      <c r="M230" s="55">
        <v>250</v>
      </c>
      <c r="N230" s="3"/>
      <c r="O230" s="3">
        <f>K230</f>
        <v>240</v>
      </c>
      <c r="P230" s="29">
        <f t="shared" si="54"/>
        <v>137.76</v>
      </c>
      <c r="Q230" s="3">
        <v>170</v>
      </c>
      <c r="R230" s="3">
        <v>175</v>
      </c>
      <c r="S230" s="55">
        <v>180</v>
      </c>
      <c r="T230" s="3"/>
      <c r="U230" s="3">
        <f>R230</f>
        <v>175</v>
      </c>
      <c r="V230" s="29">
        <f t="shared" si="55"/>
        <v>100.44999999999999</v>
      </c>
      <c r="W230" s="3">
        <f t="shared" si="56"/>
        <v>415</v>
      </c>
      <c r="X230" s="29">
        <f t="shared" si="57"/>
        <v>238.20999999999998</v>
      </c>
      <c r="Y230" s="3">
        <v>220</v>
      </c>
      <c r="Z230" s="14">
        <v>240</v>
      </c>
      <c r="AA230" s="3">
        <v>255</v>
      </c>
      <c r="AB230" s="3"/>
      <c r="AC230" s="3">
        <f>AA230</f>
        <v>255</v>
      </c>
      <c r="AD230" s="29">
        <f t="shared" si="58"/>
        <v>146.36999999999998</v>
      </c>
      <c r="AE230" s="3">
        <f t="shared" si="53"/>
        <v>670</v>
      </c>
      <c r="AF230" s="29">
        <f t="shared" si="59"/>
        <v>384.58</v>
      </c>
      <c r="AG230" s="94"/>
    </row>
    <row r="231" spans="1:33" ht="12.75" customHeight="1">
      <c r="A231" s="93">
        <v>0</v>
      </c>
      <c r="B231" s="3" t="s">
        <v>337</v>
      </c>
      <c r="C231" s="3">
        <v>110</v>
      </c>
      <c r="D231" s="3" t="s">
        <v>375</v>
      </c>
      <c r="E231" s="3" t="s">
        <v>89</v>
      </c>
      <c r="F231" s="3" t="s">
        <v>84</v>
      </c>
      <c r="G231" s="1">
        <v>27781</v>
      </c>
      <c r="H231" s="3" t="s">
        <v>20</v>
      </c>
      <c r="I231" s="2" t="s">
        <v>1023</v>
      </c>
      <c r="J231" s="29" t="s">
        <v>1024</v>
      </c>
      <c r="K231" s="55">
        <v>235</v>
      </c>
      <c r="L231" s="55">
        <v>0</v>
      </c>
      <c r="M231" s="55">
        <v>0</v>
      </c>
      <c r="N231" s="3"/>
      <c r="O231" s="3">
        <v>0</v>
      </c>
      <c r="P231" s="29">
        <f t="shared" si="54"/>
        <v>0</v>
      </c>
      <c r="Q231" s="55">
        <v>175</v>
      </c>
      <c r="R231" s="55">
        <v>0</v>
      </c>
      <c r="S231" s="55">
        <v>0</v>
      </c>
      <c r="T231" s="3"/>
      <c r="U231" s="3">
        <v>0</v>
      </c>
      <c r="V231" s="29">
        <f t="shared" si="55"/>
        <v>0</v>
      </c>
      <c r="W231" s="3">
        <f t="shared" si="56"/>
        <v>0</v>
      </c>
      <c r="X231" s="29">
        <f t="shared" si="57"/>
        <v>0</v>
      </c>
      <c r="Y231" s="55">
        <v>220</v>
      </c>
      <c r="Z231" s="55">
        <v>0</v>
      </c>
      <c r="AA231" s="55">
        <v>0</v>
      </c>
      <c r="AB231" s="3"/>
      <c r="AC231" s="3">
        <v>0</v>
      </c>
      <c r="AD231" s="29">
        <f t="shared" si="58"/>
        <v>0</v>
      </c>
      <c r="AE231" s="3">
        <f t="shared" si="53"/>
        <v>0</v>
      </c>
      <c r="AF231" s="29">
        <f t="shared" si="59"/>
        <v>0</v>
      </c>
      <c r="AG231" s="94"/>
    </row>
    <row r="232" spans="1:33" ht="12.75">
      <c r="A232" s="93">
        <v>12</v>
      </c>
      <c r="B232" s="3">
        <v>1</v>
      </c>
      <c r="C232" s="3">
        <v>110</v>
      </c>
      <c r="D232" s="3" t="s">
        <v>685</v>
      </c>
      <c r="E232" s="3" t="s">
        <v>104</v>
      </c>
      <c r="F232" s="3" t="s">
        <v>84</v>
      </c>
      <c r="G232" s="1">
        <v>35821</v>
      </c>
      <c r="H232" s="8" t="s">
        <v>31</v>
      </c>
      <c r="I232" s="2" t="s">
        <v>839</v>
      </c>
      <c r="J232" s="29" t="s">
        <v>840</v>
      </c>
      <c r="K232" s="55">
        <v>90</v>
      </c>
      <c r="L232" s="15">
        <v>90</v>
      </c>
      <c r="M232" s="55">
        <v>0</v>
      </c>
      <c r="N232" s="3"/>
      <c r="O232" s="3">
        <f>L232</f>
        <v>90</v>
      </c>
      <c r="P232" s="29">
        <f t="shared" si="54"/>
        <v>48.924</v>
      </c>
      <c r="Q232" s="8">
        <v>80</v>
      </c>
      <c r="R232" s="55">
        <v>0</v>
      </c>
      <c r="S232" s="55">
        <v>0</v>
      </c>
      <c r="T232" s="3"/>
      <c r="U232" s="3">
        <f>Q232</f>
        <v>80</v>
      </c>
      <c r="V232" s="29">
        <f t="shared" si="55"/>
        <v>43.488</v>
      </c>
      <c r="W232" s="3">
        <f t="shared" si="56"/>
        <v>170</v>
      </c>
      <c r="X232" s="29">
        <f t="shared" si="57"/>
        <v>92.41199999999999</v>
      </c>
      <c r="Y232" s="8">
        <v>100</v>
      </c>
      <c r="Z232" s="14">
        <v>110</v>
      </c>
      <c r="AA232" s="3">
        <v>120</v>
      </c>
      <c r="AB232" s="3"/>
      <c r="AC232" s="3">
        <f>AA232</f>
        <v>120</v>
      </c>
      <c r="AD232" s="29">
        <f t="shared" si="58"/>
        <v>65.232</v>
      </c>
      <c r="AE232" s="3">
        <f t="shared" si="53"/>
        <v>290</v>
      </c>
      <c r="AF232" s="29">
        <f t="shared" si="59"/>
        <v>157.644</v>
      </c>
      <c r="AG232" s="94"/>
    </row>
    <row r="233" spans="1:33" ht="12.75">
      <c r="A233" s="93">
        <v>12</v>
      </c>
      <c r="B233" s="3">
        <v>1</v>
      </c>
      <c r="C233" s="3">
        <v>125</v>
      </c>
      <c r="D233" s="3" t="s">
        <v>1027</v>
      </c>
      <c r="E233" s="3" t="s">
        <v>52</v>
      </c>
      <c r="F233" s="3" t="s">
        <v>84</v>
      </c>
      <c r="G233" s="1">
        <v>32596</v>
      </c>
      <c r="H233" s="3" t="s">
        <v>20</v>
      </c>
      <c r="I233" s="2" t="s">
        <v>1028</v>
      </c>
      <c r="J233" s="29">
        <v>0.5309</v>
      </c>
      <c r="K233" s="8">
        <v>260</v>
      </c>
      <c r="L233" s="15">
        <v>275</v>
      </c>
      <c r="M233" s="55">
        <v>281</v>
      </c>
      <c r="N233" s="3"/>
      <c r="O233" s="3">
        <f>L233</f>
        <v>275</v>
      </c>
      <c r="P233" s="29">
        <f t="shared" si="54"/>
        <v>145.9975</v>
      </c>
      <c r="Q233" s="8">
        <v>140</v>
      </c>
      <c r="R233" s="8">
        <v>150</v>
      </c>
      <c r="S233" s="8">
        <v>155</v>
      </c>
      <c r="T233" s="3"/>
      <c r="U233" s="3">
        <f>S233</f>
        <v>155</v>
      </c>
      <c r="V233" s="29">
        <f t="shared" si="55"/>
        <v>82.2895</v>
      </c>
      <c r="W233" s="3">
        <f t="shared" si="56"/>
        <v>430</v>
      </c>
      <c r="X233" s="29">
        <f t="shared" si="57"/>
        <v>228.287</v>
      </c>
      <c r="Y233" s="8">
        <v>290</v>
      </c>
      <c r="Z233" s="179">
        <v>302.5</v>
      </c>
      <c r="AA233" s="55">
        <v>307.5</v>
      </c>
      <c r="AB233" s="3"/>
      <c r="AC233" s="3">
        <f>Z233</f>
        <v>302.5</v>
      </c>
      <c r="AD233" s="29">
        <f t="shared" si="58"/>
        <v>160.59725</v>
      </c>
      <c r="AE233" s="3">
        <f t="shared" si="53"/>
        <v>732.5</v>
      </c>
      <c r="AF233" s="29">
        <f t="shared" si="59"/>
        <v>388.88425</v>
      </c>
      <c r="AG233" s="94" t="s">
        <v>185</v>
      </c>
    </row>
    <row r="234" spans="1:33" ht="12.75">
      <c r="A234" s="93">
        <v>5</v>
      </c>
      <c r="B234" s="3">
        <v>2</v>
      </c>
      <c r="C234" s="3">
        <v>125</v>
      </c>
      <c r="D234" s="3" t="s">
        <v>1025</v>
      </c>
      <c r="E234" s="3" t="s">
        <v>85</v>
      </c>
      <c r="F234" s="3" t="s">
        <v>84</v>
      </c>
      <c r="G234" s="1" t="s">
        <v>1026</v>
      </c>
      <c r="H234" s="3" t="s">
        <v>20</v>
      </c>
      <c r="I234" s="2">
        <v>115.5</v>
      </c>
      <c r="J234" s="29">
        <v>0.5309</v>
      </c>
      <c r="K234" s="8">
        <v>220</v>
      </c>
      <c r="L234" s="15">
        <v>240</v>
      </c>
      <c r="M234" s="14">
        <v>250</v>
      </c>
      <c r="N234" s="3"/>
      <c r="O234" s="3">
        <f>M234</f>
        <v>250</v>
      </c>
      <c r="P234" s="29">
        <f t="shared" si="54"/>
        <v>132.72500000000002</v>
      </c>
      <c r="Q234" s="8">
        <v>180</v>
      </c>
      <c r="R234" s="55">
        <v>190</v>
      </c>
      <c r="S234" s="55">
        <v>200</v>
      </c>
      <c r="T234" s="3"/>
      <c r="U234" s="3">
        <f>Q234</f>
        <v>180</v>
      </c>
      <c r="V234" s="29">
        <f t="shared" si="55"/>
        <v>95.56200000000001</v>
      </c>
      <c r="W234" s="3">
        <f t="shared" si="56"/>
        <v>430</v>
      </c>
      <c r="X234" s="29">
        <f t="shared" si="57"/>
        <v>228.287</v>
      </c>
      <c r="Y234" s="8">
        <v>270</v>
      </c>
      <c r="Z234" s="14">
        <v>290</v>
      </c>
      <c r="AA234" s="3">
        <v>295</v>
      </c>
      <c r="AB234" s="3"/>
      <c r="AC234" s="3">
        <f>AA234</f>
        <v>295</v>
      </c>
      <c r="AD234" s="29">
        <f t="shared" si="58"/>
        <v>156.6155</v>
      </c>
      <c r="AE234" s="3">
        <f t="shared" si="53"/>
        <v>725</v>
      </c>
      <c r="AF234" s="29">
        <f t="shared" si="59"/>
        <v>384.90250000000003</v>
      </c>
      <c r="AG234" s="94"/>
    </row>
    <row r="235" spans="1:33" ht="12.75">
      <c r="A235" s="109">
        <v>4</v>
      </c>
      <c r="B235" s="8">
        <v>3</v>
      </c>
      <c r="C235" s="8">
        <v>125</v>
      </c>
      <c r="D235" s="8" t="s">
        <v>1029</v>
      </c>
      <c r="E235" s="8" t="s">
        <v>52</v>
      </c>
      <c r="F235" s="3" t="s">
        <v>84</v>
      </c>
      <c r="G235" s="49">
        <v>27408</v>
      </c>
      <c r="H235" s="3" t="s">
        <v>20</v>
      </c>
      <c r="I235" s="50" t="s">
        <v>1030</v>
      </c>
      <c r="J235" s="51" t="s">
        <v>1031</v>
      </c>
      <c r="K235" s="55">
        <v>235</v>
      </c>
      <c r="L235" s="14">
        <v>235</v>
      </c>
      <c r="M235" s="14">
        <v>245</v>
      </c>
      <c r="N235" s="3"/>
      <c r="O235" s="3">
        <f>M235</f>
        <v>245</v>
      </c>
      <c r="P235" s="29">
        <f t="shared" si="54"/>
        <v>129.6295</v>
      </c>
      <c r="Q235" s="3">
        <v>200</v>
      </c>
      <c r="R235" s="55">
        <v>210</v>
      </c>
      <c r="S235" s="55">
        <v>215</v>
      </c>
      <c r="T235" s="3"/>
      <c r="U235" s="3">
        <f>Q235</f>
        <v>200</v>
      </c>
      <c r="V235" s="29">
        <f t="shared" si="55"/>
        <v>105.82000000000001</v>
      </c>
      <c r="W235" s="3">
        <f t="shared" si="56"/>
        <v>445</v>
      </c>
      <c r="X235" s="29">
        <f t="shared" si="57"/>
        <v>235.4495</v>
      </c>
      <c r="Y235" s="3">
        <v>250</v>
      </c>
      <c r="Z235" s="14">
        <v>260</v>
      </c>
      <c r="AA235" s="55">
        <v>0</v>
      </c>
      <c r="AB235" s="3"/>
      <c r="AC235" s="3">
        <f>Z235</f>
        <v>260</v>
      </c>
      <c r="AD235" s="29">
        <f t="shared" si="58"/>
        <v>137.566</v>
      </c>
      <c r="AE235" s="3">
        <f t="shared" si="53"/>
        <v>705</v>
      </c>
      <c r="AF235" s="29">
        <f t="shared" si="59"/>
        <v>373.01550000000003</v>
      </c>
      <c r="AG235" s="110"/>
    </row>
    <row r="236" spans="1:33" ht="12.75">
      <c r="A236" s="93">
        <v>3</v>
      </c>
      <c r="B236" s="3">
        <v>4</v>
      </c>
      <c r="C236" s="3">
        <v>125</v>
      </c>
      <c r="D236" s="3" t="s">
        <v>1032</v>
      </c>
      <c r="E236" s="3" t="s">
        <v>92</v>
      </c>
      <c r="F236" s="3" t="s">
        <v>84</v>
      </c>
      <c r="G236" s="1">
        <v>29547</v>
      </c>
      <c r="H236" s="3" t="s">
        <v>20</v>
      </c>
      <c r="I236" s="2" t="s">
        <v>1033</v>
      </c>
      <c r="J236" s="29" t="s">
        <v>1034</v>
      </c>
      <c r="K236" s="8">
        <v>190</v>
      </c>
      <c r="L236" s="55">
        <v>210</v>
      </c>
      <c r="M236" s="55">
        <v>210</v>
      </c>
      <c r="N236" s="3"/>
      <c r="O236" s="3">
        <f>K236</f>
        <v>190</v>
      </c>
      <c r="P236" s="29">
        <f t="shared" si="54"/>
        <v>101.42200000000001</v>
      </c>
      <c r="Q236" s="8">
        <v>135</v>
      </c>
      <c r="R236" s="8">
        <v>145</v>
      </c>
      <c r="S236" s="8">
        <v>150</v>
      </c>
      <c r="T236" s="3"/>
      <c r="U236" s="3">
        <f>S236</f>
        <v>150</v>
      </c>
      <c r="V236" s="29">
        <f t="shared" si="55"/>
        <v>80.07000000000001</v>
      </c>
      <c r="W236" s="3">
        <f t="shared" si="56"/>
        <v>340</v>
      </c>
      <c r="X236" s="29">
        <f t="shared" si="57"/>
        <v>181.49200000000002</v>
      </c>
      <c r="Y236" s="8">
        <v>190</v>
      </c>
      <c r="Z236" s="14">
        <v>210</v>
      </c>
      <c r="AA236" s="3">
        <v>225</v>
      </c>
      <c r="AB236" s="3"/>
      <c r="AC236" s="3">
        <f>AA236</f>
        <v>225</v>
      </c>
      <c r="AD236" s="29">
        <f t="shared" si="58"/>
        <v>120.10500000000002</v>
      </c>
      <c r="AE236" s="3">
        <f t="shared" si="53"/>
        <v>565</v>
      </c>
      <c r="AF236" s="29">
        <f t="shared" si="59"/>
        <v>301.59700000000004</v>
      </c>
      <c r="AG236" s="94"/>
    </row>
    <row r="237" spans="1:33" ht="12.75">
      <c r="A237" s="93">
        <v>2</v>
      </c>
      <c r="B237" s="3">
        <v>5</v>
      </c>
      <c r="C237" s="3">
        <v>125</v>
      </c>
      <c r="D237" s="3" t="s">
        <v>1035</v>
      </c>
      <c r="E237" s="3" t="s">
        <v>451</v>
      </c>
      <c r="F237" s="3" t="s">
        <v>84</v>
      </c>
      <c r="G237" s="1">
        <v>30611</v>
      </c>
      <c r="H237" s="3" t="s">
        <v>20</v>
      </c>
      <c r="I237" s="2">
        <v>120.7</v>
      </c>
      <c r="J237" s="29" t="s">
        <v>1036</v>
      </c>
      <c r="K237" s="8">
        <v>190</v>
      </c>
      <c r="L237" s="15">
        <v>200</v>
      </c>
      <c r="M237" s="55">
        <v>205</v>
      </c>
      <c r="N237" s="3"/>
      <c r="O237" s="3">
        <f>L237</f>
        <v>200</v>
      </c>
      <c r="P237" s="29">
        <f t="shared" si="54"/>
        <v>105.25999999999999</v>
      </c>
      <c r="Q237" s="8">
        <v>125</v>
      </c>
      <c r="R237" s="8">
        <v>135</v>
      </c>
      <c r="S237" s="55">
        <v>140</v>
      </c>
      <c r="T237" s="3"/>
      <c r="U237" s="3">
        <f>R237</f>
        <v>135</v>
      </c>
      <c r="V237" s="29">
        <f t="shared" si="55"/>
        <v>71.0505</v>
      </c>
      <c r="W237" s="3">
        <f t="shared" si="56"/>
        <v>335</v>
      </c>
      <c r="X237" s="29">
        <f t="shared" si="57"/>
        <v>176.3105</v>
      </c>
      <c r="Y237" s="8">
        <v>190</v>
      </c>
      <c r="Z237" s="14">
        <v>205</v>
      </c>
      <c r="AA237" s="3">
        <v>230</v>
      </c>
      <c r="AB237" s="3"/>
      <c r="AC237" s="3">
        <f>AA237</f>
        <v>230</v>
      </c>
      <c r="AD237" s="29">
        <f t="shared" si="58"/>
        <v>121.04899999999999</v>
      </c>
      <c r="AE237" s="3">
        <f t="shared" si="53"/>
        <v>565</v>
      </c>
      <c r="AF237" s="29">
        <f t="shared" si="59"/>
        <v>297.35949999999997</v>
      </c>
      <c r="AG237" s="94"/>
    </row>
    <row r="238" spans="1:33" ht="12.75">
      <c r="A238" s="93">
        <v>0</v>
      </c>
      <c r="B238" s="3" t="s">
        <v>337</v>
      </c>
      <c r="C238" s="3">
        <v>125</v>
      </c>
      <c r="D238" s="3" t="s">
        <v>1037</v>
      </c>
      <c r="E238" s="3" t="s">
        <v>89</v>
      </c>
      <c r="F238" s="3" t="s">
        <v>84</v>
      </c>
      <c r="G238" s="1">
        <v>29459</v>
      </c>
      <c r="H238" s="3" t="s">
        <v>20</v>
      </c>
      <c r="I238" s="2" t="s">
        <v>1038</v>
      </c>
      <c r="J238" s="29" t="s">
        <v>1036</v>
      </c>
      <c r="K238" s="55">
        <v>200</v>
      </c>
      <c r="L238" s="55">
        <v>200</v>
      </c>
      <c r="M238" s="55">
        <v>200</v>
      </c>
      <c r="N238" s="3"/>
      <c r="O238" s="3">
        <v>0</v>
      </c>
      <c r="P238" s="29">
        <f t="shared" si="54"/>
        <v>0</v>
      </c>
      <c r="Q238" s="55">
        <v>160</v>
      </c>
      <c r="R238" s="55">
        <v>0</v>
      </c>
      <c r="S238" s="55">
        <v>0</v>
      </c>
      <c r="T238" s="3"/>
      <c r="U238" s="3">
        <v>0</v>
      </c>
      <c r="V238" s="29">
        <f t="shared" si="55"/>
        <v>0</v>
      </c>
      <c r="W238" s="3">
        <f t="shared" si="56"/>
        <v>0</v>
      </c>
      <c r="X238" s="29">
        <f t="shared" si="57"/>
        <v>0</v>
      </c>
      <c r="Y238" s="55">
        <v>190</v>
      </c>
      <c r="Z238" s="55">
        <v>0</v>
      </c>
      <c r="AA238" s="55">
        <v>0</v>
      </c>
      <c r="AB238" s="3"/>
      <c r="AC238" s="3">
        <v>0</v>
      </c>
      <c r="AD238" s="29">
        <f t="shared" si="58"/>
        <v>0</v>
      </c>
      <c r="AE238" s="3">
        <f t="shared" si="53"/>
        <v>0</v>
      </c>
      <c r="AF238" s="29">
        <f t="shared" si="59"/>
        <v>0</v>
      </c>
      <c r="AG238" s="94"/>
    </row>
    <row r="239" spans="1:76" s="12" customFormat="1" ht="12.75">
      <c r="A239" s="93">
        <v>12</v>
      </c>
      <c r="B239" s="3">
        <v>1</v>
      </c>
      <c r="C239" s="3">
        <v>125</v>
      </c>
      <c r="D239" s="3" t="s">
        <v>1039</v>
      </c>
      <c r="E239" s="3" t="s">
        <v>146</v>
      </c>
      <c r="F239" s="3" t="s">
        <v>84</v>
      </c>
      <c r="G239" s="1">
        <v>34817</v>
      </c>
      <c r="H239" s="3" t="s">
        <v>39</v>
      </c>
      <c r="I239" s="2" t="s">
        <v>1040</v>
      </c>
      <c r="J239" s="29" t="s">
        <v>1041</v>
      </c>
      <c r="K239" s="15">
        <v>135</v>
      </c>
      <c r="L239" s="14">
        <v>145</v>
      </c>
      <c r="M239" s="179">
        <v>155</v>
      </c>
      <c r="N239" s="3"/>
      <c r="O239" s="3">
        <f>M239</f>
        <v>155</v>
      </c>
      <c r="P239" s="29">
        <f t="shared" si="54"/>
        <v>87.5595</v>
      </c>
      <c r="Q239" s="15">
        <v>110</v>
      </c>
      <c r="R239" s="3">
        <v>120</v>
      </c>
      <c r="S239" s="55">
        <v>0</v>
      </c>
      <c r="T239" s="3"/>
      <c r="U239" s="3">
        <f>R239</f>
        <v>120</v>
      </c>
      <c r="V239" s="29">
        <f t="shared" si="55"/>
        <v>67.788</v>
      </c>
      <c r="W239" s="3">
        <f t="shared" si="56"/>
        <v>275</v>
      </c>
      <c r="X239" s="29">
        <f t="shared" si="57"/>
        <v>155.3475</v>
      </c>
      <c r="Y239" s="3">
        <v>180</v>
      </c>
      <c r="Z239" s="14">
        <v>202.5</v>
      </c>
      <c r="AA239" s="177">
        <v>207.5</v>
      </c>
      <c r="AB239" s="3"/>
      <c r="AC239" s="3">
        <f>AA239</f>
        <v>207.5</v>
      </c>
      <c r="AD239" s="29">
        <f t="shared" si="58"/>
        <v>117.21674999999999</v>
      </c>
      <c r="AE239" s="177">
        <f t="shared" si="53"/>
        <v>482.5</v>
      </c>
      <c r="AF239" s="29">
        <f t="shared" si="59"/>
        <v>272.56424999999996</v>
      </c>
      <c r="AG239" s="94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</row>
    <row r="240" spans="1:33" ht="13.5" thickBot="1">
      <c r="A240" s="99">
        <v>12</v>
      </c>
      <c r="B240" s="100">
        <v>1</v>
      </c>
      <c r="C240" s="100">
        <v>140</v>
      </c>
      <c r="D240" s="100" t="s">
        <v>689</v>
      </c>
      <c r="E240" s="100" t="s">
        <v>52</v>
      </c>
      <c r="F240" s="100" t="s">
        <v>84</v>
      </c>
      <c r="G240" s="101">
        <v>26897</v>
      </c>
      <c r="H240" s="100" t="s">
        <v>29</v>
      </c>
      <c r="I240" s="102">
        <v>130</v>
      </c>
      <c r="J240" s="103" t="s">
        <v>1042</v>
      </c>
      <c r="K240" s="112">
        <v>180</v>
      </c>
      <c r="L240" s="111">
        <v>200</v>
      </c>
      <c r="M240" s="104">
        <v>210</v>
      </c>
      <c r="N240" s="100"/>
      <c r="O240" s="100">
        <f>M240</f>
        <v>210</v>
      </c>
      <c r="P240" s="103">
        <f t="shared" si="54"/>
        <v>108.15</v>
      </c>
      <c r="Q240" s="112">
        <v>150</v>
      </c>
      <c r="R240" s="115">
        <v>160</v>
      </c>
      <c r="S240" s="112">
        <v>160</v>
      </c>
      <c r="T240" s="100"/>
      <c r="U240" s="100">
        <f>S240</f>
        <v>160</v>
      </c>
      <c r="V240" s="103">
        <f t="shared" si="55"/>
        <v>82.4</v>
      </c>
      <c r="W240" s="100">
        <f t="shared" si="56"/>
        <v>370</v>
      </c>
      <c r="X240" s="103">
        <f t="shared" si="57"/>
        <v>190.55</v>
      </c>
      <c r="Y240" s="112">
        <v>200</v>
      </c>
      <c r="Z240" s="104">
        <v>220</v>
      </c>
      <c r="AA240" s="100">
        <v>240</v>
      </c>
      <c r="AB240" s="100"/>
      <c r="AC240" s="100">
        <f>AA240</f>
        <v>240</v>
      </c>
      <c r="AD240" s="103">
        <f t="shared" si="58"/>
        <v>123.60000000000001</v>
      </c>
      <c r="AE240" s="100">
        <f t="shared" si="53"/>
        <v>610</v>
      </c>
      <c r="AF240" s="103">
        <f t="shared" si="59"/>
        <v>314.15000000000003</v>
      </c>
      <c r="AG240" s="107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 horizontalCentered="1" verticalCentered="1"/>
  <pageMargins left="0.3937007874015748" right="0.3937007874015748" top="0.3937007874015748" bottom="0.3937007874015748" header="0" footer="0"/>
  <pageSetup fitToHeight="6" fitToWidth="1" horizontalDpi="600" verticalDpi="600" orientation="landscape" paperSize="9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49"/>
  <sheetViews>
    <sheetView zoomScale="75" zoomScaleNormal="75" zoomScalePageLayoutView="0" workbookViewId="0" topLeftCell="A319">
      <selection activeCell="A348" sqref="A348:IV348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5" width="24.75390625" style="9" bestFit="1" customWidth="1"/>
    <col min="6" max="6" width="20.37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3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3" customWidth="1"/>
    <col min="17" max="17" width="21.375" style="9" bestFit="1" customWidth="1"/>
    <col min="18" max="16384" width="9.125" style="9" customWidth="1"/>
  </cols>
  <sheetData>
    <row r="1" spans="4:15" ht="20.25">
      <c r="D1" s="5"/>
      <c r="E1" s="5" t="s">
        <v>709</v>
      </c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5</v>
      </c>
      <c r="L3" s="183"/>
      <c r="M3" s="183"/>
      <c r="N3" s="183"/>
      <c r="O3" s="183"/>
      <c r="P3" s="183"/>
      <c r="Q3" s="184" t="s">
        <v>9</v>
      </c>
    </row>
    <row r="4" spans="1:17" s="11" customFormat="1" ht="12" customHeight="1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2">
        <v>2</v>
      </c>
      <c r="M4" s="82">
        <v>3</v>
      </c>
      <c r="N4" s="82">
        <v>4</v>
      </c>
      <c r="O4" s="82" t="s">
        <v>6</v>
      </c>
      <c r="P4" s="84" t="s">
        <v>0</v>
      </c>
      <c r="Q4" s="185"/>
    </row>
    <row r="5" spans="1:17" s="43" customFormat="1" ht="15.75">
      <c r="A5" s="124"/>
      <c r="B5" s="77"/>
      <c r="C5" s="77"/>
      <c r="D5" s="77" t="s">
        <v>217</v>
      </c>
      <c r="E5" s="77"/>
      <c r="F5" s="77"/>
      <c r="G5" s="77"/>
      <c r="H5" s="77"/>
      <c r="I5" s="78"/>
      <c r="J5" s="79"/>
      <c r="K5" s="80"/>
      <c r="L5" s="80"/>
      <c r="M5" s="80"/>
      <c r="N5" s="80"/>
      <c r="O5" s="80"/>
      <c r="P5" s="81"/>
      <c r="Q5" s="125"/>
    </row>
    <row r="6" spans="1:17" ht="12.75">
      <c r="A6" s="93">
        <v>12</v>
      </c>
      <c r="B6" s="3">
        <v>1</v>
      </c>
      <c r="C6" s="3">
        <v>44</v>
      </c>
      <c r="D6" s="3" t="s">
        <v>385</v>
      </c>
      <c r="E6" s="3" t="s">
        <v>215</v>
      </c>
      <c r="F6" s="3" t="s">
        <v>84</v>
      </c>
      <c r="G6" s="1">
        <v>36314</v>
      </c>
      <c r="H6" s="3" t="s">
        <v>31</v>
      </c>
      <c r="I6" s="2">
        <v>44</v>
      </c>
      <c r="J6" s="29">
        <v>1.3627</v>
      </c>
      <c r="K6" s="56">
        <v>30</v>
      </c>
      <c r="L6" s="3">
        <v>35</v>
      </c>
      <c r="M6" s="56">
        <v>40</v>
      </c>
      <c r="N6" s="3"/>
      <c r="O6" s="28">
        <f>L6</f>
        <v>35</v>
      </c>
      <c r="P6" s="29">
        <f aca="true" t="shared" si="0" ref="P6:P36">O6*J6</f>
        <v>47.6945</v>
      </c>
      <c r="Q6" s="94"/>
    </row>
    <row r="7" spans="1:17" ht="12.75">
      <c r="A7" s="93">
        <v>12</v>
      </c>
      <c r="B7" s="3">
        <v>1</v>
      </c>
      <c r="C7" s="3">
        <v>48</v>
      </c>
      <c r="D7" s="3" t="s">
        <v>386</v>
      </c>
      <c r="E7" s="3" t="s">
        <v>387</v>
      </c>
      <c r="F7" s="3" t="s">
        <v>84</v>
      </c>
      <c r="G7" s="1">
        <v>31657</v>
      </c>
      <c r="H7" s="3" t="s">
        <v>20</v>
      </c>
      <c r="I7" s="2">
        <v>47.6</v>
      </c>
      <c r="J7" s="29">
        <v>1.1079</v>
      </c>
      <c r="K7" s="3">
        <v>37.5</v>
      </c>
      <c r="L7" s="3">
        <v>40</v>
      </c>
      <c r="M7" s="56">
        <v>42.5</v>
      </c>
      <c r="N7" s="3"/>
      <c r="O7" s="3">
        <v>40</v>
      </c>
      <c r="P7" s="29">
        <f t="shared" si="0"/>
        <v>44.316</v>
      </c>
      <c r="Q7" s="94"/>
    </row>
    <row r="8" spans="1:17" ht="12.75">
      <c r="A8" s="93">
        <v>12</v>
      </c>
      <c r="B8" s="3">
        <v>1</v>
      </c>
      <c r="C8" s="3">
        <v>48</v>
      </c>
      <c r="D8" s="3" t="s">
        <v>710</v>
      </c>
      <c r="E8" s="3" t="s">
        <v>88</v>
      </c>
      <c r="F8" s="3" t="s">
        <v>84</v>
      </c>
      <c r="G8" s="1">
        <v>36753</v>
      </c>
      <c r="H8" s="3" t="s">
        <v>31</v>
      </c>
      <c r="I8" s="2">
        <v>46</v>
      </c>
      <c r="J8" s="29">
        <v>1.32</v>
      </c>
      <c r="K8" s="3">
        <v>35</v>
      </c>
      <c r="L8" s="3">
        <v>40</v>
      </c>
      <c r="M8" s="3">
        <v>42.5</v>
      </c>
      <c r="N8" s="3"/>
      <c r="O8" s="3">
        <v>42.5</v>
      </c>
      <c r="P8" s="29">
        <f t="shared" si="0"/>
        <v>56.1</v>
      </c>
      <c r="Q8" s="94"/>
    </row>
    <row r="9" spans="1:17" ht="12.75">
      <c r="A9" s="93">
        <v>12</v>
      </c>
      <c r="B9" s="3">
        <v>1</v>
      </c>
      <c r="C9" s="3">
        <v>48</v>
      </c>
      <c r="D9" s="3" t="s">
        <v>388</v>
      </c>
      <c r="E9" s="3" t="s">
        <v>371</v>
      </c>
      <c r="F9" s="3" t="s">
        <v>84</v>
      </c>
      <c r="G9" s="1">
        <v>35456</v>
      </c>
      <c r="H9" s="3" t="s">
        <v>72</v>
      </c>
      <c r="I9" s="2">
        <v>46.35</v>
      </c>
      <c r="J9" s="29">
        <v>1.2042</v>
      </c>
      <c r="K9" s="56">
        <v>47.5</v>
      </c>
      <c r="L9" s="3">
        <v>50</v>
      </c>
      <c r="M9" s="8">
        <v>55</v>
      </c>
      <c r="N9" s="56">
        <v>58</v>
      </c>
      <c r="O9" s="3">
        <v>55</v>
      </c>
      <c r="P9" s="29">
        <f t="shared" si="0"/>
        <v>66.231</v>
      </c>
      <c r="Q9" s="94" t="s">
        <v>176</v>
      </c>
    </row>
    <row r="10" spans="1:17" ht="12.75">
      <c r="A10" s="93">
        <v>12</v>
      </c>
      <c r="B10" s="3">
        <v>1</v>
      </c>
      <c r="C10" s="8">
        <v>52</v>
      </c>
      <c r="D10" s="3" t="s">
        <v>389</v>
      </c>
      <c r="E10" s="3" t="s">
        <v>254</v>
      </c>
      <c r="F10" s="3" t="s">
        <v>84</v>
      </c>
      <c r="G10" s="1">
        <v>33546</v>
      </c>
      <c r="H10" s="3" t="s">
        <v>26</v>
      </c>
      <c r="I10" s="2">
        <v>52</v>
      </c>
      <c r="J10" s="29">
        <v>0.9863</v>
      </c>
      <c r="K10" s="3">
        <v>55</v>
      </c>
      <c r="L10" s="3">
        <v>60</v>
      </c>
      <c r="M10" s="8">
        <v>65</v>
      </c>
      <c r="N10" s="8"/>
      <c r="O10" s="3">
        <v>65</v>
      </c>
      <c r="P10" s="29">
        <f t="shared" si="0"/>
        <v>64.1095</v>
      </c>
      <c r="Q10" s="94" t="s">
        <v>219</v>
      </c>
    </row>
    <row r="11" spans="1:17" ht="12.75">
      <c r="A11" s="93">
        <v>4</v>
      </c>
      <c r="B11" s="3">
        <v>3</v>
      </c>
      <c r="C11" s="3">
        <v>52</v>
      </c>
      <c r="D11" s="3" t="s">
        <v>392</v>
      </c>
      <c r="E11" s="3" t="s">
        <v>88</v>
      </c>
      <c r="F11" s="3" t="s">
        <v>84</v>
      </c>
      <c r="G11" s="1">
        <v>33068</v>
      </c>
      <c r="H11" s="3" t="s">
        <v>26</v>
      </c>
      <c r="I11" s="2">
        <v>52</v>
      </c>
      <c r="J11" s="29">
        <v>0.967</v>
      </c>
      <c r="K11" s="56">
        <v>55</v>
      </c>
      <c r="L11" s="3">
        <v>55</v>
      </c>
      <c r="M11" s="56">
        <v>60</v>
      </c>
      <c r="N11" s="3"/>
      <c r="O11" s="3">
        <v>55</v>
      </c>
      <c r="P11" s="29">
        <f t="shared" si="0"/>
        <v>53.184999999999995</v>
      </c>
      <c r="Q11" s="94" t="s">
        <v>735</v>
      </c>
    </row>
    <row r="12" spans="1:17" ht="12.75">
      <c r="A12" s="93">
        <v>12</v>
      </c>
      <c r="B12" s="3">
        <v>1</v>
      </c>
      <c r="C12" s="8">
        <v>52</v>
      </c>
      <c r="D12" s="3" t="s">
        <v>393</v>
      </c>
      <c r="E12" s="3" t="s">
        <v>297</v>
      </c>
      <c r="F12" s="3" t="s">
        <v>84</v>
      </c>
      <c r="G12" s="1">
        <v>24543</v>
      </c>
      <c r="H12" s="3" t="s">
        <v>47</v>
      </c>
      <c r="I12" s="2">
        <v>51</v>
      </c>
      <c r="J12" s="29">
        <v>1.2921</v>
      </c>
      <c r="K12" s="56">
        <v>60</v>
      </c>
      <c r="L12" s="8">
        <v>60</v>
      </c>
      <c r="M12" s="178">
        <v>62.5</v>
      </c>
      <c r="N12" s="3"/>
      <c r="O12" s="3">
        <v>62.5</v>
      </c>
      <c r="P12" s="29">
        <f t="shared" si="0"/>
        <v>80.75625000000001</v>
      </c>
      <c r="Q12" s="94"/>
    </row>
    <row r="13" spans="1:17" ht="12.75">
      <c r="A13" s="93">
        <v>12</v>
      </c>
      <c r="B13" s="3">
        <v>1</v>
      </c>
      <c r="C13" s="8">
        <v>52</v>
      </c>
      <c r="D13" s="3" t="s">
        <v>394</v>
      </c>
      <c r="E13" s="3" t="s">
        <v>297</v>
      </c>
      <c r="F13" s="3" t="s">
        <v>84</v>
      </c>
      <c r="G13" s="1">
        <v>29739</v>
      </c>
      <c r="H13" s="3" t="s">
        <v>20</v>
      </c>
      <c r="I13" s="2">
        <v>51.3</v>
      </c>
      <c r="J13" s="29">
        <v>0.9809</v>
      </c>
      <c r="K13" s="3">
        <v>62.5</v>
      </c>
      <c r="L13" s="3">
        <v>67.5</v>
      </c>
      <c r="M13" s="56">
        <v>72.5</v>
      </c>
      <c r="N13" s="8"/>
      <c r="O13" s="3">
        <v>67.5</v>
      </c>
      <c r="P13" s="29">
        <f t="shared" si="0"/>
        <v>66.21075</v>
      </c>
      <c r="Q13" s="94" t="s">
        <v>207</v>
      </c>
    </row>
    <row r="14" spans="1:17" ht="12.75">
      <c r="A14" s="93">
        <v>5</v>
      </c>
      <c r="B14" s="3">
        <v>2</v>
      </c>
      <c r="C14" s="3">
        <v>52</v>
      </c>
      <c r="D14" s="3" t="s">
        <v>390</v>
      </c>
      <c r="E14" s="3" t="s">
        <v>391</v>
      </c>
      <c r="F14" s="3" t="s">
        <v>84</v>
      </c>
      <c r="G14" s="1">
        <v>35304</v>
      </c>
      <c r="H14" s="3" t="s">
        <v>20</v>
      </c>
      <c r="I14" s="2">
        <v>51.6</v>
      </c>
      <c r="J14" s="29">
        <v>0.9731</v>
      </c>
      <c r="K14" s="3">
        <v>55</v>
      </c>
      <c r="L14" s="56">
        <v>60</v>
      </c>
      <c r="M14" s="56">
        <v>60</v>
      </c>
      <c r="N14" s="3"/>
      <c r="O14" s="3">
        <v>55</v>
      </c>
      <c r="P14" s="29">
        <f t="shared" si="0"/>
        <v>53.5205</v>
      </c>
      <c r="Q14" s="94"/>
    </row>
    <row r="15" spans="1:17" ht="12.75">
      <c r="A15" s="93">
        <v>12</v>
      </c>
      <c r="B15" s="3">
        <v>1</v>
      </c>
      <c r="C15" s="3">
        <v>52</v>
      </c>
      <c r="D15" s="3" t="s">
        <v>395</v>
      </c>
      <c r="E15" s="3" t="s">
        <v>89</v>
      </c>
      <c r="F15" s="3" t="s">
        <v>84</v>
      </c>
      <c r="G15" s="1">
        <v>35873</v>
      </c>
      <c r="H15" s="3" t="s">
        <v>31</v>
      </c>
      <c r="I15" s="2">
        <v>49.4</v>
      </c>
      <c r="J15" s="29">
        <v>1.1916</v>
      </c>
      <c r="K15" s="3">
        <v>27.5</v>
      </c>
      <c r="L15" s="56">
        <v>32.5</v>
      </c>
      <c r="M15" s="56">
        <v>32.5</v>
      </c>
      <c r="N15" s="3"/>
      <c r="O15" s="3">
        <v>27.5</v>
      </c>
      <c r="P15" s="29">
        <f t="shared" si="0"/>
        <v>32.769</v>
      </c>
      <c r="Q15" s="94"/>
    </row>
    <row r="16" spans="1:17" ht="12.75">
      <c r="A16" s="93">
        <v>12</v>
      </c>
      <c r="B16" s="3">
        <v>1</v>
      </c>
      <c r="C16" s="3">
        <v>52</v>
      </c>
      <c r="D16" s="3" t="s">
        <v>390</v>
      </c>
      <c r="E16" s="3" t="s">
        <v>391</v>
      </c>
      <c r="F16" s="3" t="s">
        <v>84</v>
      </c>
      <c r="G16" s="1">
        <v>35304</v>
      </c>
      <c r="H16" s="3" t="s">
        <v>72</v>
      </c>
      <c r="I16" s="2">
        <v>51.6</v>
      </c>
      <c r="J16" s="29">
        <v>1.0509</v>
      </c>
      <c r="K16" s="3">
        <v>55</v>
      </c>
      <c r="L16" s="56">
        <v>60</v>
      </c>
      <c r="M16" s="56">
        <v>60</v>
      </c>
      <c r="N16" s="3"/>
      <c r="O16" s="3">
        <v>55</v>
      </c>
      <c r="P16" s="29">
        <f t="shared" si="0"/>
        <v>57.799499999999995</v>
      </c>
      <c r="Q16" s="94"/>
    </row>
    <row r="17" spans="1:17" ht="12.75">
      <c r="A17" s="93">
        <v>12</v>
      </c>
      <c r="B17" s="3">
        <v>1</v>
      </c>
      <c r="C17" s="3">
        <v>52</v>
      </c>
      <c r="D17" s="3" t="s">
        <v>396</v>
      </c>
      <c r="E17" s="3" t="s">
        <v>88</v>
      </c>
      <c r="F17" s="3" t="s">
        <v>84</v>
      </c>
      <c r="G17" s="1">
        <v>34731</v>
      </c>
      <c r="H17" s="3" t="s">
        <v>39</v>
      </c>
      <c r="I17" s="2">
        <v>49.65</v>
      </c>
      <c r="J17" s="29">
        <v>1.0704</v>
      </c>
      <c r="K17" s="56">
        <v>75</v>
      </c>
      <c r="L17" s="177">
        <v>80</v>
      </c>
      <c r="M17" s="56">
        <v>82.5</v>
      </c>
      <c r="N17" s="3"/>
      <c r="O17" s="3">
        <v>80</v>
      </c>
      <c r="P17" s="29">
        <f t="shared" si="0"/>
        <v>85.632</v>
      </c>
      <c r="Q17" s="94" t="s">
        <v>191</v>
      </c>
    </row>
    <row r="18" spans="1:17" ht="12.75" customHeight="1">
      <c r="A18" s="93">
        <v>12</v>
      </c>
      <c r="B18" s="3">
        <v>1</v>
      </c>
      <c r="C18" s="3">
        <v>56</v>
      </c>
      <c r="D18" s="3" t="s">
        <v>401</v>
      </c>
      <c r="E18" s="3" t="s">
        <v>215</v>
      </c>
      <c r="F18" s="3" t="s">
        <v>84</v>
      </c>
      <c r="G18" s="1">
        <v>28782</v>
      </c>
      <c r="H18" s="3" t="s">
        <v>20</v>
      </c>
      <c r="I18" s="2">
        <v>56</v>
      </c>
      <c r="J18" s="29">
        <v>0.911</v>
      </c>
      <c r="K18" s="3">
        <v>65</v>
      </c>
      <c r="L18" s="62">
        <v>72.5</v>
      </c>
      <c r="M18" s="62">
        <v>72.5</v>
      </c>
      <c r="N18" s="3"/>
      <c r="O18" s="28">
        <f>K18</f>
        <v>65</v>
      </c>
      <c r="P18" s="29">
        <f t="shared" si="0"/>
        <v>59.215</v>
      </c>
      <c r="Q18" s="94"/>
    </row>
    <row r="19" spans="1:17" ht="12.75">
      <c r="A19" s="93">
        <v>5</v>
      </c>
      <c r="B19" s="3">
        <v>2</v>
      </c>
      <c r="C19" s="3">
        <v>56</v>
      </c>
      <c r="D19" s="3" t="s">
        <v>397</v>
      </c>
      <c r="E19" s="3" t="s">
        <v>89</v>
      </c>
      <c r="F19" s="3" t="s">
        <v>84</v>
      </c>
      <c r="G19" s="1">
        <v>32286</v>
      </c>
      <c r="H19" s="3" t="s">
        <v>20</v>
      </c>
      <c r="I19" s="2">
        <v>55.75</v>
      </c>
      <c r="J19" s="29">
        <v>0.911</v>
      </c>
      <c r="K19" s="3">
        <v>40</v>
      </c>
      <c r="L19" s="56">
        <v>45</v>
      </c>
      <c r="M19" s="56">
        <v>45</v>
      </c>
      <c r="N19" s="3"/>
      <c r="O19" s="28">
        <f>K19</f>
        <v>40</v>
      </c>
      <c r="P19" s="29">
        <f t="shared" si="0"/>
        <v>36.44</v>
      </c>
      <c r="Q19" s="94"/>
    </row>
    <row r="20" spans="1:17" ht="12.75">
      <c r="A20" s="93">
        <v>12</v>
      </c>
      <c r="B20" s="3">
        <v>1</v>
      </c>
      <c r="C20" s="3">
        <v>56</v>
      </c>
      <c r="D20" s="3" t="s">
        <v>398</v>
      </c>
      <c r="E20" s="3" t="s">
        <v>88</v>
      </c>
      <c r="F20" s="3" t="s">
        <v>84</v>
      </c>
      <c r="G20" s="1">
        <v>34910</v>
      </c>
      <c r="H20" s="3" t="s">
        <v>39</v>
      </c>
      <c r="I20" s="2">
        <v>54.75</v>
      </c>
      <c r="J20" s="29">
        <v>0.9819</v>
      </c>
      <c r="K20" s="177">
        <v>65</v>
      </c>
      <c r="L20" s="62">
        <v>70</v>
      </c>
      <c r="M20" s="62">
        <v>70</v>
      </c>
      <c r="N20" s="3"/>
      <c r="O20" s="28">
        <f>K20</f>
        <v>65</v>
      </c>
      <c r="P20" s="29">
        <f t="shared" si="0"/>
        <v>63.8235</v>
      </c>
      <c r="Q20" s="94"/>
    </row>
    <row r="21" spans="1:17" ht="12.75">
      <c r="A21" s="93">
        <v>12</v>
      </c>
      <c r="B21" s="3">
        <v>1</v>
      </c>
      <c r="C21" s="3">
        <v>60</v>
      </c>
      <c r="D21" s="3" t="s">
        <v>399</v>
      </c>
      <c r="E21" s="3" t="s">
        <v>216</v>
      </c>
      <c r="F21" s="3" t="s">
        <v>84</v>
      </c>
      <c r="G21" s="1">
        <v>33418</v>
      </c>
      <c r="H21" s="3" t="s">
        <v>26</v>
      </c>
      <c r="I21" s="2">
        <v>57.4</v>
      </c>
      <c r="J21" s="29">
        <v>0.8991</v>
      </c>
      <c r="K21" s="8">
        <v>55</v>
      </c>
      <c r="L21" s="3">
        <v>60</v>
      </c>
      <c r="M21" s="3">
        <v>62.5</v>
      </c>
      <c r="N21" s="3"/>
      <c r="O21" s="3">
        <f>M21</f>
        <v>62.5</v>
      </c>
      <c r="P21" s="29">
        <f t="shared" si="0"/>
        <v>56.19375</v>
      </c>
      <c r="Q21" s="94" t="s">
        <v>220</v>
      </c>
    </row>
    <row r="22" spans="1:17" ht="12.75">
      <c r="A22" s="93">
        <v>5</v>
      </c>
      <c r="B22" s="3">
        <v>2</v>
      </c>
      <c r="C22" s="8">
        <v>60</v>
      </c>
      <c r="D22" s="3" t="s">
        <v>400</v>
      </c>
      <c r="E22" s="3" t="s">
        <v>89</v>
      </c>
      <c r="F22" s="3" t="s">
        <v>84</v>
      </c>
      <c r="G22" s="1">
        <v>32830</v>
      </c>
      <c r="H22" s="3" t="s">
        <v>26</v>
      </c>
      <c r="I22" s="2">
        <v>58.5</v>
      </c>
      <c r="J22" s="29">
        <v>0.8788</v>
      </c>
      <c r="K22" s="3">
        <v>55</v>
      </c>
      <c r="L22" s="62">
        <v>60</v>
      </c>
      <c r="M22" s="62">
        <v>60</v>
      </c>
      <c r="N22" s="3"/>
      <c r="O22" s="3">
        <f>K22</f>
        <v>55</v>
      </c>
      <c r="P22" s="29">
        <f t="shared" si="0"/>
        <v>48.334</v>
      </c>
      <c r="Q22" s="94"/>
    </row>
    <row r="23" spans="1:17" ht="12.75">
      <c r="A23" s="93">
        <v>12</v>
      </c>
      <c r="B23" s="3">
        <v>1</v>
      </c>
      <c r="C23" s="3">
        <v>60</v>
      </c>
      <c r="D23" s="3" t="s">
        <v>402</v>
      </c>
      <c r="E23" s="3" t="s">
        <v>106</v>
      </c>
      <c r="F23" s="3" t="s">
        <v>84</v>
      </c>
      <c r="G23" s="1">
        <v>29726</v>
      </c>
      <c r="H23" s="8" t="s">
        <v>20</v>
      </c>
      <c r="I23" s="2">
        <v>59.3</v>
      </c>
      <c r="J23" s="29">
        <v>0.8676</v>
      </c>
      <c r="K23" s="62">
        <v>52.5</v>
      </c>
      <c r="L23" s="3">
        <v>52.5</v>
      </c>
      <c r="M23" s="62">
        <v>57.5</v>
      </c>
      <c r="N23" s="3"/>
      <c r="O23" s="3">
        <v>52.5</v>
      </c>
      <c r="P23" s="29">
        <f t="shared" si="0"/>
        <v>45.549</v>
      </c>
      <c r="Q23" s="94"/>
    </row>
    <row r="24" spans="1:17" ht="12.75">
      <c r="A24" s="93">
        <v>12</v>
      </c>
      <c r="B24" s="3">
        <v>1</v>
      </c>
      <c r="C24" s="3">
        <v>67.5</v>
      </c>
      <c r="D24" s="3" t="s">
        <v>404</v>
      </c>
      <c r="E24" s="3" t="s">
        <v>216</v>
      </c>
      <c r="F24" s="3" t="s">
        <v>84</v>
      </c>
      <c r="G24" s="1">
        <v>33024</v>
      </c>
      <c r="H24" s="3" t="s">
        <v>26</v>
      </c>
      <c r="I24" s="2">
        <v>66</v>
      </c>
      <c r="J24" s="29">
        <v>0.7918</v>
      </c>
      <c r="K24" s="3">
        <v>57.5</v>
      </c>
      <c r="L24" s="3">
        <v>62.5</v>
      </c>
      <c r="M24" s="3">
        <v>65</v>
      </c>
      <c r="N24" s="3"/>
      <c r="O24" s="28">
        <f>M24</f>
        <v>65</v>
      </c>
      <c r="P24" s="29">
        <f t="shared" si="0"/>
        <v>51.467</v>
      </c>
      <c r="Q24" s="94"/>
    </row>
    <row r="25" spans="1:17" ht="12.75">
      <c r="A25" s="93">
        <v>12</v>
      </c>
      <c r="B25" s="3">
        <v>1</v>
      </c>
      <c r="C25" s="3">
        <v>67.5</v>
      </c>
      <c r="D25" s="3" t="s">
        <v>405</v>
      </c>
      <c r="E25" s="3" t="s">
        <v>383</v>
      </c>
      <c r="F25" s="3" t="s">
        <v>84</v>
      </c>
      <c r="G25" s="1">
        <v>26415</v>
      </c>
      <c r="H25" s="3" t="s">
        <v>29</v>
      </c>
      <c r="I25" s="2">
        <v>66.2</v>
      </c>
      <c r="J25" s="29">
        <v>0.7942</v>
      </c>
      <c r="K25" s="3">
        <v>37.5</v>
      </c>
      <c r="L25" s="3">
        <v>42.5</v>
      </c>
      <c r="M25" s="62">
        <v>45</v>
      </c>
      <c r="N25" s="3"/>
      <c r="O25" s="28">
        <f>L25</f>
        <v>42.5</v>
      </c>
      <c r="P25" s="29">
        <f t="shared" si="0"/>
        <v>33.7535</v>
      </c>
      <c r="Q25" s="94"/>
    </row>
    <row r="26" spans="1:17" ht="12.75">
      <c r="A26" s="93">
        <v>12</v>
      </c>
      <c r="B26" s="3">
        <v>1</v>
      </c>
      <c r="C26" s="3">
        <v>67.5</v>
      </c>
      <c r="D26" s="3" t="s">
        <v>406</v>
      </c>
      <c r="E26" s="3" t="s">
        <v>88</v>
      </c>
      <c r="F26" s="3" t="s">
        <v>84</v>
      </c>
      <c r="G26" s="1">
        <v>24974</v>
      </c>
      <c r="H26" s="3" t="s">
        <v>47</v>
      </c>
      <c r="I26" s="2">
        <v>63.6</v>
      </c>
      <c r="J26" s="29">
        <v>0.8596</v>
      </c>
      <c r="K26" s="3">
        <v>60</v>
      </c>
      <c r="L26" s="177">
        <v>65</v>
      </c>
      <c r="M26" s="56">
        <v>67.5</v>
      </c>
      <c r="N26" s="3"/>
      <c r="O26" s="28">
        <f>L26</f>
        <v>65</v>
      </c>
      <c r="P26" s="29">
        <f t="shared" si="0"/>
        <v>55.874</v>
      </c>
      <c r="Q26" s="94"/>
    </row>
    <row r="27" spans="1:17" ht="12.75">
      <c r="A27" s="93">
        <v>12</v>
      </c>
      <c r="B27" s="3">
        <v>1</v>
      </c>
      <c r="C27" s="3">
        <v>67.5</v>
      </c>
      <c r="D27" s="3" t="s">
        <v>407</v>
      </c>
      <c r="E27" s="3" t="s">
        <v>391</v>
      </c>
      <c r="F27" s="3" t="s">
        <v>84</v>
      </c>
      <c r="G27" s="1">
        <v>35143</v>
      </c>
      <c r="H27" s="8" t="s">
        <v>20</v>
      </c>
      <c r="I27" s="2">
        <v>67</v>
      </c>
      <c r="J27" s="29">
        <v>0.7827</v>
      </c>
      <c r="K27" s="8">
        <v>70</v>
      </c>
      <c r="L27" s="3">
        <v>80</v>
      </c>
      <c r="M27" s="62">
        <v>85</v>
      </c>
      <c r="N27" s="3"/>
      <c r="O27" s="3">
        <f>L27</f>
        <v>80</v>
      </c>
      <c r="P27" s="29">
        <f t="shared" si="0"/>
        <v>62.616</v>
      </c>
      <c r="Q27" s="94" t="s">
        <v>167</v>
      </c>
    </row>
    <row r="28" spans="1:32" ht="12.75">
      <c r="A28" s="93">
        <v>5</v>
      </c>
      <c r="B28" s="3">
        <v>2</v>
      </c>
      <c r="C28" s="8">
        <v>67.5</v>
      </c>
      <c r="D28" s="3" t="s">
        <v>408</v>
      </c>
      <c r="E28" s="3" t="s">
        <v>88</v>
      </c>
      <c r="F28" s="3" t="s">
        <v>84</v>
      </c>
      <c r="G28" s="1">
        <v>31820</v>
      </c>
      <c r="H28" s="8" t="s">
        <v>20</v>
      </c>
      <c r="I28" s="2">
        <v>67.5</v>
      </c>
      <c r="J28" s="29">
        <v>0.7769</v>
      </c>
      <c r="K28" s="3">
        <v>50</v>
      </c>
      <c r="L28" s="64">
        <v>55</v>
      </c>
      <c r="M28" s="14">
        <v>57.5</v>
      </c>
      <c r="N28" s="3"/>
      <c r="O28" s="3">
        <f>M28</f>
        <v>57.5</v>
      </c>
      <c r="P28" s="29">
        <f t="shared" si="0"/>
        <v>44.67175</v>
      </c>
      <c r="Q28" s="110"/>
      <c r="V28" s="17"/>
      <c r="X28" s="17"/>
      <c r="Y28" s="66"/>
      <c r="Z28" s="4"/>
      <c r="AD28" s="17"/>
      <c r="AF28" s="17"/>
    </row>
    <row r="29" spans="1:17" ht="12.75">
      <c r="A29" s="93">
        <v>12</v>
      </c>
      <c r="B29" s="3">
        <v>1</v>
      </c>
      <c r="C29" s="8">
        <v>67.5</v>
      </c>
      <c r="D29" s="3" t="s">
        <v>409</v>
      </c>
      <c r="E29" s="3" t="s">
        <v>104</v>
      </c>
      <c r="F29" s="3" t="s">
        <v>84</v>
      </c>
      <c r="G29" s="1">
        <v>35740</v>
      </c>
      <c r="H29" s="3" t="s">
        <v>31</v>
      </c>
      <c r="I29" s="2">
        <v>66.6</v>
      </c>
      <c r="J29" s="29">
        <v>0.9283</v>
      </c>
      <c r="K29" s="3">
        <v>50</v>
      </c>
      <c r="L29" s="56">
        <v>55</v>
      </c>
      <c r="M29" s="62">
        <v>55</v>
      </c>
      <c r="N29" s="3"/>
      <c r="O29" s="3">
        <f>K29</f>
        <v>50</v>
      </c>
      <c r="P29" s="29">
        <f t="shared" si="0"/>
        <v>46.415</v>
      </c>
      <c r="Q29" s="94"/>
    </row>
    <row r="30" spans="1:17" ht="12.75">
      <c r="A30" s="93">
        <v>12</v>
      </c>
      <c r="B30" s="3">
        <v>1</v>
      </c>
      <c r="C30" s="3">
        <v>67.5</v>
      </c>
      <c r="D30" s="3" t="s">
        <v>407</v>
      </c>
      <c r="E30" s="3" t="s">
        <v>391</v>
      </c>
      <c r="F30" s="3" t="s">
        <v>84</v>
      </c>
      <c r="G30" s="1">
        <v>35143</v>
      </c>
      <c r="H30" s="3" t="s">
        <v>72</v>
      </c>
      <c r="I30" s="2">
        <v>67</v>
      </c>
      <c r="J30" s="29">
        <v>0.8453</v>
      </c>
      <c r="K30" s="8">
        <v>72.5</v>
      </c>
      <c r="L30" s="177">
        <v>80</v>
      </c>
      <c r="M30" s="62">
        <v>85</v>
      </c>
      <c r="N30" s="3"/>
      <c r="O30" s="3">
        <f>L30</f>
        <v>80</v>
      </c>
      <c r="P30" s="29">
        <f t="shared" si="0"/>
        <v>67.62400000000001</v>
      </c>
      <c r="Q30" s="94" t="s">
        <v>148</v>
      </c>
    </row>
    <row r="31" spans="1:17" ht="12.75">
      <c r="A31" s="93">
        <v>12</v>
      </c>
      <c r="B31" s="3">
        <v>1</v>
      </c>
      <c r="C31" s="3">
        <v>75</v>
      </c>
      <c r="D31" s="3" t="s">
        <v>410</v>
      </c>
      <c r="E31" s="3" t="s">
        <v>88</v>
      </c>
      <c r="F31" s="3" t="s">
        <v>84</v>
      </c>
      <c r="G31" s="1">
        <v>30758</v>
      </c>
      <c r="H31" s="3" t="s">
        <v>20</v>
      </c>
      <c r="I31" s="2">
        <v>73</v>
      </c>
      <c r="J31" s="29">
        <v>0.7358</v>
      </c>
      <c r="K31" s="3">
        <v>62.5</v>
      </c>
      <c r="L31" s="3">
        <v>67.5</v>
      </c>
      <c r="M31" s="3">
        <v>70</v>
      </c>
      <c r="N31" s="3"/>
      <c r="O31" s="28">
        <f>M31</f>
        <v>70</v>
      </c>
      <c r="P31" s="29">
        <f t="shared" si="0"/>
        <v>51.506</v>
      </c>
      <c r="Q31" s="94"/>
    </row>
    <row r="32" spans="1:17" ht="12.75">
      <c r="A32" s="93">
        <v>5</v>
      </c>
      <c r="B32" s="3">
        <v>2</v>
      </c>
      <c r="C32" s="3">
        <v>75</v>
      </c>
      <c r="D32" s="3" t="s">
        <v>411</v>
      </c>
      <c r="E32" s="3" t="s">
        <v>371</v>
      </c>
      <c r="F32" s="3" t="s">
        <v>84</v>
      </c>
      <c r="G32" s="1">
        <v>32527</v>
      </c>
      <c r="H32" s="3" t="s">
        <v>20</v>
      </c>
      <c r="I32" s="2">
        <v>69.4</v>
      </c>
      <c r="J32" s="29">
        <v>0.7627</v>
      </c>
      <c r="K32" s="3">
        <v>50</v>
      </c>
      <c r="L32" s="3">
        <v>55</v>
      </c>
      <c r="M32" s="56">
        <v>60</v>
      </c>
      <c r="N32" s="3"/>
      <c r="O32" s="28">
        <f>L32</f>
        <v>55</v>
      </c>
      <c r="P32" s="29">
        <f t="shared" si="0"/>
        <v>41.9485</v>
      </c>
      <c r="Q32" s="94"/>
    </row>
    <row r="33" spans="1:17" ht="12.75">
      <c r="A33" s="93">
        <v>12</v>
      </c>
      <c r="B33" s="3">
        <v>1</v>
      </c>
      <c r="C33" s="3">
        <v>75</v>
      </c>
      <c r="D33" s="3" t="s">
        <v>412</v>
      </c>
      <c r="E33" s="3" t="s">
        <v>92</v>
      </c>
      <c r="F33" s="3" t="s">
        <v>84</v>
      </c>
      <c r="G33" s="1">
        <v>36111</v>
      </c>
      <c r="H33" s="3" t="s">
        <v>31</v>
      </c>
      <c r="I33" s="2">
        <v>70.8</v>
      </c>
      <c r="J33" s="29">
        <v>0.925</v>
      </c>
      <c r="K33" s="3">
        <v>45</v>
      </c>
      <c r="L33" s="3">
        <v>50</v>
      </c>
      <c r="M33" s="56">
        <v>60</v>
      </c>
      <c r="N33" s="3"/>
      <c r="O33" s="3">
        <f>L33</f>
        <v>50</v>
      </c>
      <c r="P33" s="29">
        <f t="shared" si="0"/>
        <v>46.25</v>
      </c>
      <c r="Q33" s="94"/>
    </row>
    <row r="34" spans="1:17" ht="12.75">
      <c r="A34" s="93">
        <v>12</v>
      </c>
      <c r="B34" s="3">
        <v>1</v>
      </c>
      <c r="C34" s="3">
        <v>82.5</v>
      </c>
      <c r="D34" s="3" t="s">
        <v>413</v>
      </c>
      <c r="E34" s="3" t="s">
        <v>92</v>
      </c>
      <c r="F34" s="3" t="s">
        <v>84</v>
      </c>
      <c r="G34" s="1">
        <v>29032</v>
      </c>
      <c r="H34" s="3" t="s">
        <v>20</v>
      </c>
      <c r="I34" s="2">
        <v>80.5</v>
      </c>
      <c r="J34" s="29">
        <v>0.6868</v>
      </c>
      <c r="K34" s="3">
        <v>80</v>
      </c>
      <c r="L34" s="3">
        <v>90</v>
      </c>
      <c r="M34" s="62">
        <v>95</v>
      </c>
      <c r="N34" s="3"/>
      <c r="O34" s="28">
        <f>L34</f>
        <v>90</v>
      </c>
      <c r="P34" s="29">
        <f t="shared" si="0"/>
        <v>61.812</v>
      </c>
      <c r="Q34" s="94" t="s">
        <v>185</v>
      </c>
    </row>
    <row r="35" spans="1:17" ht="12.75">
      <c r="A35" s="93">
        <v>5</v>
      </c>
      <c r="B35" s="3">
        <v>2</v>
      </c>
      <c r="C35" s="3">
        <v>82.5</v>
      </c>
      <c r="D35" s="3" t="s">
        <v>414</v>
      </c>
      <c r="E35" s="3" t="s">
        <v>85</v>
      </c>
      <c r="F35" s="3" t="s">
        <v>84</v>
      </c>
      <c r="G35" s="1">
        <v>29744</v>
      </c>
      <c r="H35" s="3" t="s">
        <v>20</v>
      </c>
      <c r="I35" s="2">
        <v>82</v>
      </c>
      <c r="J35" s="29">
        <v>0.6755</v>
      </c>
      <c r="K35" s="3">
        <v>80</v>
      </c>
      <c r="L35" s="62">
        <v>90</v>
      </c>
      <c r="M35" s="62">
        <v>90</v>
      </c>
      <c r="N35" s="3"/>
      <c r="O35" s="28">
        <f>K35</f>
        <v>80</v>
      </c>
      <c r="P35" s="29">
        <f t="shared" si="0"/>
        <v>54.04</v>
      </c>
      <c r="Q35" s="94"/>
    </row>
    <row r="36" spans="1:17" ht="12.75">
      <c r="A36" s="93">
        <v>4</v>
      </c>
      <c r="B36" s="3">
        <v>3</v>
      </c>
      <c r="C36" s="3">
        <v>82.5</v>
      </c>
      <c r="D36" s="3" t="s">
        <v>415</v>
      </c>
      <c r="E36" s="3" t="s">
        <v>88</v>
      </c>
      <c r="F36" s="3" t="s">
        <v>84</v>
      </c>
      <c r="G36" s="1">
        <v>32320</v>
      </c>
      <c r="H36" s="3" t="s">
        <v>20</v>
      </c>
      <c r="I36" s="2">
        <v>79.6</v>
      </c>
      <c r="J36" s="29">
        <v>0.6923</v>
      </c>
      <c r="K36" s="3">
        <v>40</v>
      </c>
      <c r="L36" s="3">
        <v>45</v>
      </c>
      <c r="M36" s="62">
        <v>47.5</v>
      </c>
      <c r="N36" s="3"/>
      <c r="O36" s="28">
        <f>L36</f>
        <v>45</v>
      </c>
      <c r="P36" s="29">
        <f t="shared" si="0"/>
        <v>31.1535</v>
      </c>
      <c r="Q36" s="94"/>
    </row>
    <row r="37" spans="1:17" s="43" customFormat="1" ht="15.75">
      <c r="A37" s="95"/>
      <c r="B37" s="44"/>
      <c r="C37" s="44"/>
      <c r="D37" s="44" t="s">
        <v>218</v>
      </c>
      <c r="E37" s="44"/>
      <c r="F37" s="44"/>
      <c r="G37" s="72"/>
      <c r="H37" s="46"/>
      <c r="I37" s="73"/>
      <c r="J37" s="65"/>
      <c r="K37" s="44"/>
      <c r="L37" s="44"/>
      <c r="M37" s="46"/>
      <c r="N37" s="44"/>
      <c r="O37" s="44"/>
      <c r="P37" s="65"/>
      <c r="Q37" s="96"/>
    </row>
    <row r="38" spans="1:17" ht="12.75">
      <c r="A38" s="93">
        <v>12</v>
      </c>
      <c r="B38" s="3">
        <v>1</v>
      </c>
      <c r="C38" s="3">
        <v>52</v>
      </c>
      <c r="D38" s="3" t="s">
        <v>416</v>
      </c>
      <c r="E38" s="3" t="s">
        <v>52</v>
      </c>
      <c r="F38" s="3" t="s">
        <v>84</v>
      </c>
      <c r="G38" s="1">
        <v>36084</v>
      </c>
      <c r="H38" s="3" t="s">
        <v>31</v>
      </c>
      <c r="I38" s="2">
        <v>50</v>
      </c>
      <c r="J38" s="29">
        <v>1.2258</v>
      </c>
      <c r="K38" s="3">
        <v>65</v>
      </c>
      <c r="L38" s="3">
        <v>70</v>
      </c>
      <c r="M38" s="56">
        <v>72.5</v>
      </c>
      <c r="N38" s="3"/>
      <c r="O38" s="3">
        <v>70</v>
      </c>
      <c r="P38" s="29">
        <f aca="true" t="shared" si="1" ref="P38:P57">O38*J38</f>
        <v>85.806</v>
      </c>
      <c r="Q38" s="94"/>
    </row>
    <row r="39" spans="1:76" s="59" customFormat="1" ht="12.75">
      <c r="A39" s="93">
        <v>5</v>
      </c>
      <c r="B39" s="3">
        <v>2</v>
      </c>
      <c r="C39" s="3">
        <v>52</v>
      </c>
      <c r="D39" s="3" t="s">
        <v>417</v>
      </c>
      <c r="E39" s="3" t="s">
        <v>88</v>
      </c>
      <c r="F39" s="3" t="s">
        <v>84</v>
      </c>
      <c r="G39" s="1">
        <v>35959</v>
      </c>
      <c r="H39" s="3" t="s">
        <v>31</v>
      </c>
      <c r="I39" s="2">
        <v>51.3</v>
      </c>
      <c r="J39" s="29">
        <v>1.1407</v>
      </c>
      <c r="K39" s="3">
        <v>55</v>
      </c>
      <c r="L39" s="3">
        <v>60</v>
      </c>
      <c r="M39" s="56">
        <v>67.5</v>
      </c>
      <c r="N39" s="3"/>
      <c r="O39" s="3">
        <v>60</v>
      </c>
      <c r="P39" s="29">
        <f t="shared" si="1"/>
        <v>68.44200000000001</v>
      </c>
      <c r="Q39" s="9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59" customFormat="1" ht="12.75">
      <c r="A40" s="109">
        <v>4</v>
      </c>
      <c r="B40" s="8">
        <v>3</v>
      </c>
      <c r="C40" s="8">
        <v>52</v>
      </c>
      <c r="D40" s="8" t="s">
        <v>418</v>
      </c>
      <c r="E40" s="8" t="s">
        <v>93</v>
      </c>
      <c r="F40" s="8" t="s">
        <v>84</v>
      </c>
      <c r="G40" s="49">
        <v>36643</v>
      </c>
      <c r="H40" s="8" t="s">
        <v>31</v>
      </c>
      <c r="I40" s="50">
        <v>43</v>
      </c>
      <c r="J40" s="51">
        <v>1.4756</v>
      </c>
      <c r="K40" s="56">
        <v>35</v>
      </c>
      <c r="L40" s="3">
        <v>35</v>
      </c>
      <c r="M40" s="3">
        <v>40</v>
      </c>
      <c r="N40" s="3"/>
      <c r="O40" s="3">
        <v>40</v>
      </c>
      <c r="P40" s="29">
        <f t="shared" si="1"/>
        <v>59.024</v>
      </c>
      <c r="Q40" s="1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17" ht="12.75">
      <c r="A41" s="93">
        <v>3</v>
      </c>
      <c r="B41" s="3">
        <v>4</v>
      </c>
      <c r="C41" s="3">
        <v>52</v>
      </c>
      <c r="D41" s="3" t="s">
        <v>419</v>
      </c>
      <c r="E41" s="3" t="s">
        <v>215</v>
      </c>
      <c r="F41" s="3" t="s">
        <v>84</v>
      </c>
      <c r="G41" s="1">
        <v>36875</v>
      </c>
      <c r="H41" s="3" t="s">
        <v>31</v>
      </c>
      <c r="I41" s="2">
        <v>49.3</v>
      </c>
      <c r="J41" s="29">
        <v>1.2467</v>
      </c>
      <c r="K41" s="3">
        <v>35</v>
      </c>
      <c r="L41" s="3">
        <v>40</v>
      </c>
      <c r="M41" s="56">
        <v>45</v>
      </c>
      <c r="N41" s="3"/>
      <c r="O41" s="3">
        <v>40</v>
      </c>
      <c r="P41" s="29">
        <f t="shared" si="1"/>
        <v>49.867999999999995</v>
      </c>
      <c r="Q41" s="94"/>
    </row>
    <row r="42" spans="1:76" s="3" customFormat="1" ht="12.75">
      <c r="A42" s="93">
        <v>12</v>
      </c>
      <c r="B42" s="3">
        <v>1</v>
      </c>
      <c r="C42" s="3">
        <v>52</v>
      </c>
      <c r="D42" s="3" t="s">
        <v>420</v>
      </c>
      <c r="E42" s="3" t="s">
        <v>52</v>
      </c>
      <c r="F42" s="3" t="s">
        <v>84</v>
      </c>
      <c r="G42" s="1">
        <v>35550</v>
      </c>
      <c r="H42" s="3" t="s">
        <v>72</v>
      </c>
      <c r="I42" s="2">
        <v>48.65</v>
      </c>
      <c r="J42" s="29">
        <v>1.1653</v>
      </c>
      <c r="K42" s="3">
        <v>65</v>
      </c>
      <c r="L42" s="3">
        <v>70</v>
      </c>
      <c r="M42" s="3">
        <v>75</v>
      </c>
      <c r="O42" s="3">
        <v>75</v>
      </c>
      <c r="P42" s="29">
        <f t="shared" si="1"/>
        <v>87.3975</v>
      </c>
      <c r="Q42" s="94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30"/>
    </row>
    <row r="43" spans="1:17" ht="12.75">
      <c r="A43" s="93">
        <v>5</v>
      </c>
      <c r="B43" s="3">
        <v>2</v>
      </c>
      <c r="C43" s="3">
        <v>52</v>
      </c>
      <c r="D43" s="3" t="s">
        <v>421</v>
      </c>
      <c r="E43" s="3" t="s">
        <v>88</v>
      </c>
      <c r="F43" s="3" t="s">
        <v>84</v>
      </c>
      <c r="G43" s="1">
        <v>35323</v>
      </c>
      <c r="H43" s="3" t="s">
        <v>72</v>
      </c>
      <c r="I43" s="2">
        <v>50.2</v>
      </c>
      <c r="J43" s="29">
        <v>1.0713</v>
      </c>
      <c r="K43" s="3">
        <v>55</v>
      </c>
      <c r="L43" s="3">
        <v>60</v>
      </c>
      <c r="M43" s="3">
        <v>62.5</v>
      </c>
      <c r="N43" s="3"/>
      <c r="O43" s="3">
        <v>62.5</v>
      </c>
      <c r="P43" s="29">
        <f t="shared" si="1"/>
        <v>66.95625</v>
      </c>
      <c r="Q43" s="94"/>
    </row>
    <row r="44" spans="1:76" s="59" customFormat="1" ht="12.75">
      <c r="A44" s="93">
        <v>0</v>
      </c>
      <c r="B44" s="3" t="s">
        <v>83</v>
      </c>
      <c r="C44" s="3">
        <v>52</v>
      </c>
      <c r="D44" s="3" t="s">
        <v>422</v>
      </c>
      <c r="E44" s="3" t="s">
        <v>89</v>
      </c>
      <c r="F44" s="3" t="s">
        <v>84</v>
      </c>
      <c r="G44" s="1">
        <v>35078</v>
      </c>
      <c r="H44" s="3" t="s">
        <v>72</v>
      </c>
      <c r="I44" s="2">
        <v>51.35</v>
      </c>
      <c r="J44" s="29">
        <v>1.0417</v>
      </c>
      <c r="K44" s="56">
        <v>100</v>
      </c>
      <c r="L44" s="56">
        <v>110</v>
      </c>
      <c r="M44" s="56">
        <v>110</v>
      </c>
      <c r="N44" s="3"/>
      <c r="O44" s="3">
        <v>0</v>
      </c>
      <c r="P44" s="29">
        <f t="shared" si="1"/>
        <v>0</v>
      </c>
      <c r="Q44" s="94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17" ht="12.75">
      <c r="A45" s="93">
        <v>12</v>
      </c>
      <c r="B45" s="3">
        <v>1</v>
      </c>
      <c r="C45" s="3">
        <v>52</v>
      </c>
      <c r="D45" s="3" t="s">
        <v>423</v>
      </c>
      <c r="E45" s="3" t="s">
        <v>88</v>
      </c>
      <c r="F45" s="3" t="s">
        <v>84</v>
      </c>
      <c r="G45" s="1">
        <v>34957</v>
      </c>
      <c r="H45" s="3" t="s">
        <v>39</v>
      </c>
      <c r="I45" s="2">
        <v>48.1</v>
      </c>
      <c r="J45" s="29">
        <v>1.107</v>
      </c>
      <c r="K45" s="3">
        <v>65</v>
      </c>
      <c r="L45" s="3">
        <v>70</v>
      </c>
      <c r="M45" s="3">
        <v>75</v>
      </c>
      <c r="N45" s="3"/>
      <c r="O45" s="3">
        <v>75</v>
      </c>
      <c r="P45" s="29">
        <f t="shared" si="1"/>
        <v>83.025</v>
      </c>
      <c r="Q45" s="94"/>
    </row>
    <row r="46" spans="1:17" ht="12.75">
      <c r="A46" s="93">
        <v>12</v>
      </c>
      <c r="B46" s="3">
        <v>1</v>
      </c>
      <c r="C46" s="3">
        <v>56</v>
      </c>
      <c r="D46" s="3" t="s">
        <v>424</v>
      </c>
      <c r="E46" s="3" t="s">
        <v>425</v>
      </c>
      <c r="F46" s="3" t="s">
        <v>84</v>
      </c>
      <c r="G46" s="1">
        <v>33788</v>
      </c>
      <c r="H46" s="3" t="s">
        <v>26</v>
      </c>
      <c r="I46" s="2">
        <v>54.6</v>
      </c>
      <c r="J46" s="29">
        <v>0.9178</v>
      </c>
      <c r="K46" s="3">
        <v>100</v>
      </c>
      <c r="L46" s="3">
        <v>105</v>
      </c>
      <c r="M46" s="177">
        <v>110</v>
      </c>
      <c r="N46" s="3"/>
      <c r="O46" s="3">
        <v>110</v>
      </c>
      <c r="P46" s="29">
        <f t="shared" si="1"/>
        <v>100.958</v>
      </c>
      <c r="Q46" s="94"/>
    </row>
    <row r="47" spans="1:17" ht="12.75">
      <c r="A47" s="93">
        <v>12</v>
      </c>
      <c r="B47" s="3">
        <v>1</v>
      </c>
      <c r="C47" s="3">
        <v>56</v>
      </c>
      <c r="D47" s="3" t="s">
        <v>426</v>
      </c>
      <c r="E47" s="3" t="s">
        <v>254</v>
      </c>
      <c r="F47" s="3" t="s">
        <v>84</v>
      </c>
      <c r="G47" s="1">
        <v>36253</v>
      </c>
      <c r="H47" s="3" t="s">
        <v>31</v>
      </c>
      <c r="I47" s="2">
        <v>54.5</v>
      </c>
      <c r="J47" s="29">
        <v>1.0639</v>
      </c>
      <c r="K47" s="56">
        <v>95</v>
      </c>
      <c r="L47" s="56">
        <v>100</v>
      </c>
      <c r="M47" s="177">
        <v>100</v>
      </c>
      <c r="N47" s="56">
        <v>102.5</v>
      </c>
      <c r="O47" s="3">
        <v>100</v>
      </c>
      <c r="P47" s="29">
        <f t="shared" si="1"/>
        <v>106.39</v>
      </c>
      <c r="Q47" s="94" t="s">
        <v>148</v>
      </c>
    </row>
    <row r="48" spans="1:76" s="59" customFormat="1" ht="12.75">
      <c r="A48" s="93">
        <v>5</v>
      </c>
      <c r="B48" s="3">
        <v>2</v>
      </c>
      <c r="C48" s="3">
        <v>56</v>
      </c>
      <c r="D48" s="3" t="s">
        <v>427</v>
      </c>
      <c r="E48" s="3" t="s">
        <v>383</v>
      </c>
      <c r="F48" s="3" t="s">
        <v>84</v>
      </c>
      <c r="G48" s="1">
        <v>36868</v>
      </c>
      <c r="H48" s="3" t="s">
        <v>31</v>
      </c>
      <c r="I48" s="2">
        <v>55.2</v>
      </c>
      <c r="J48" s="29">
        <v>1.0932</v>
      </c>
      <c r="K48" s="3">
        <v>57.5</v>
      </c>
      <c r="L48" s="56">
        <v>62.5</v>
      </c>
      <c r="M48" s="56">
        <v>62.5</v>
      </c>
      <c r="N48" s="3"/>
      <c r="O48" s="3">
        <v>57.5</v>
      </c>
      <c r="P48" s="29">
        <f t="shared" si="1"/>
        <v>62.858999999999995</v>
      </c>
      <c r="Q48" s="94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59" customFormat="1" ht="12.75">
      <c r="A49" s="93">
        <v>12</v>
      </c>
      <c r="B49" s="3">
        <v>1</v>
      </c>
      <c r="C49" s="3">
        <v>56</v>
      </c>
      <c r="D49" s="3" t="s">
        <v>428</v>
      </c>
      <c r="E49" s="3" t="s">
        <v>215</v>
      </c>
      <c r="F49" s="3" t="s">
        <v>84</v>
      </c>
      <c r="G49" s="1">
        <v>35575</v>
      </c>
      <c r="H49" s="3" t="s">
        <v>72</v>
      </c>
      <c r="I49" s="2">
        <v>52.8</v>
      </c>
      <c r="J49" s="29">
        <v>1.0563</v>
      </c>
      <c r="K49" s="3">
        <v>70</v>
      </c>
      <c r="L49" s="3">
        <v>75</v>
      </c>
      <c r="M49" s="3">
        <v>77.5</v>
      </c>
      <c r="N49" s="3"/>
      <c r="O49" s="3">
        <v>77.5</v>
      </c>
      <c r="P49" s="29">
        <f t="shared" si="1"/>
        <v>81.86325000000001</v>
      </c>
      <c r="Q49" s="94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59" customFormat="1" ht="12.75">
      <c r="A50" s="149">
        <v>12</v>
      </c>
      <c r="B50" s="131">
        <v>1</v>
      </c>
      <c r="C50" s="131">
        <v>60</v>
      </c>
      <c r="D50" s="3" t="s">
        <v>429</v>
      </c>
      <c r="E50" s="3" t="s">
        <v>88</v>
      </c>
      <c r="F50" s="3" t="s">
        <v>84</v>
      </c>
      <c r="G50" s="132">
        <v>33194</v>
      </c>
      <c r="H50" s="131" t="s">
        <v>26</v>
      </c>
      <c r="I50" s="133">
        <v>58.7</v>
      </c>
      <c r="J50" s="134">
        <v>0.8316</v>
      </c>
      <c r="K50" s="3">
        <v>100</v>
      </c>
      <c r="L50" s="56">
        <v>110</v>
      </c>
      <c r="M50" s="3">
        <v>110</v>
      </c>
      <c r="N50" s="131"/>
      <c r="O50" s="131">
        <v>110</v>
      </c>
      <c r="P50" s="29">
        <f t="shared" si="1"/>
        <v>91.476</v>
      </c>
      <c r="Q50" s="150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</row>
    <row r="51" spans="1:76" ht="12.75">
      <c r="A51" s="149">
        <v>5</v>
      </c>
      <c r="B51" s="131">
        <v>2</v>
      </c>
      <c r="C51" s="131">
        <v>60</v>
      </c>
      <c r="D51" s="3" t="s">
        <v>430</v>
      </c>
      <c r="E51" s="131" t="s">
        <v>431</v>
      </c>
      <c r="F51" s="3" t="s">
        <v>84</v>
      </c>
      <c r="G51" s="132">
        <v>33623</v>
      </c>
      <c r="H51" s="3" t="s">
        <v>26</v>
      </c>
      <c r="I51" s="133">
        <v>57.7</v>
      </c>
      <c r="J51" s="134">
        <v>0.8468</v>
      </c>
      <c r="K51" s="3">
        <v>95</v>
      </c>
      <c r="L51" s="56">
        <v>100</v>
      </c>
      <c r="M51" s="56">
        <v>100</v>
      </c>
      <c r="N51" s="131"/>
      <c r="O51" s="131">
        <v>95</v>
      </c>
      <c r="P51" s="29">
        <f t="shared" si="1"/>
        <v>80.446</v>
      </c>
      <c r="Q51" s="150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</row>
    <row r="52" spans="1:17" ht="12.75">
      <c r="A52" s="93">
        <v>0</v>
      </c>
      <c r="B52" s="3" t="s">
        <v>83</v>
      </c>
      <c r="C52" s="3">
        <v>60</v>
      </c>
      <c r="D52" s="3" t="s">
        <v>243</v>
      </c>
      <c r="E52" s="3" t="s">
        <v>93</v>
      </c>
      <c r="F52" s="3" t="s">
        <v>84</v>
      </c>
      <c r="G52" s="1">
        <v>32856</v>
      </c>
      <c r="H52" s="3" t="s">
        <v>26</v>
      </c>
      <c r="I52" s="2">
        <v>58.25</v>
      </c>
      <c r="J52" s="29">
        <v>0.8376</v>
      </c>
      <c r="K52" s="56">
        <v>105</v>
      </c>
      <c r="L52" s="56">
        <v>0</v>
      </c>
      <c r="M52" s="56">
        <v>0</v>
      </c>
      <c r="N52" s="3"/>
      <c r="O52" s="3">
        <v>0</v>
      </c>
      <c r="P52" s="29">
        <f t="shared" si="1"/>
        <v>0</v>
      </c>
      <c r="Q52" s="94"/>
    </row>
    <row r="53" spans="1:17" ht="12.75">
      <c r="A53" s="93">
        <v>12</v>
      </c>
      <c r="B53" s="3">
        <v>1</v>
      </c>
      <c r="C53" s="3">
        <v>60</v>
      </c>
      <c r="D53" s="3" t="s">
        <v>432</v>
      </c>
      <c r="E53" s="3" t="s">
        <v>89</v>
      </c>
      <c r="F53" s="3" t="s">
        <v>84</v>
      </c>
      <c r="G53" s="1">
        <v>31251</v>
      </c>
      <c r="H53" s="3" t="s">
        <v>20</v>
      </c>
      <c r="I53" s="2">
        <v>59.7</v>
      </c>
      <c r="J53" s="29">
        <v>0.817</v>
      </c>
      <c r="K53" s="3">
        <v>150</v>
      </c>
      <c r="L53" s="3">
        <v>162.5</v>
      </c>
      <c r="M53" s="56">
        <v>165</v>
      </c>
      <c r="N53" s="3"/>
      <c r="O53" s="3">
        <v>162.5</v>
      </c>
      <c r="P53" s="29">
        <f t="shared" si="1"/>
        <v>132.7625</v>
      </c>
      <c r="Q53" s="94" t="s">
        <v>207</v>
      </c>
    </row>
    <row r="54" spans="1:76" ht="12.75">
      <c r="A54" s="149">
        <v>5</v>
      </c>
      <c r="B54" s="131">
        <v>2</v>
      </c>
      <c r="C54" s="131">
        <v>60</v>
      </c>
      <c r="D54" s="3" t="s">
        <v>430</v>
      </c>
      <c r="E54" s="131" t="s">
        <v>431</v>
      </c>
      <c r="F54" s="3" t="s">
        <v>84</v>
      </c>
      <c r="G54" s="132">
        <v>33623</v>
      </c>
      <c r="H54" s="8" t="s">
        <v>20</v>
      </c>
      <c r="I54" s="133">
        <v>57.7</v>
      </c>
      <c r="J54" s="134">
        <v>0.8468</v>
      </c>
      <c r="K54" s="3">
        <v>95</v>
      </c>
      <c r="L54" s="56">
        <v>100</v>
      </c>
      <c r="M54" s="131">
        <v>100</v>
      </c>
      <c r="N54" s="131"/>
      <c r="O54" s="131">
        <v>95</v>
      </c>
      <c r="P54" s="29">
        <f t="shared" si="1"/>
        <v>80.446</v>
      </c>
      <c r="Q54" s="150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</row>
    <row r="55" spans="1:17" ht="12.75">
      <c r="A55" s="93">
        <v>4</v>
      </c>
      <c r="B55" s="3">
        <v>3</v>
      </c>
      <c r="C55" s="3">
        <v>60</v>
      </c>
      <c r="D55" s="3" t="s">
        <v>447</v>
      </c>
      <c r="E55" s="3" t="s">
        <v>433</v>
      </c>
      <c r="F55" s="3" t="s">
        <v>84</v>
      </c>
      <c r="G55" s="1">
        <v>32478</v>
      </c>
      <c r="H55" s="3" t="s">
        <v>20</v>
      </c>
      <c r="I55" s="2">
        <v>60</v>
      </c>
      <c r="J55" s="29">
        <v>0.8128</v>
      </c>
      <c r="K55" s="3">
        <v>80</v>
      </c>
      <c r="L55" s="3">
        <v>90</v>
      </c>
      <c r="M55" s="56">
        <v>100</v>
      </c>
      <c r="N55" s="3"/>
      <c r="O55" s="3">
        <v>90</v>
      </c>
      <c r="P55" s="29">
        <f t="shared" si="1"/>
        <v>73.152</v>
      </c>
      <c r="Q55" s="94"/>
    </row>
    <row r="56" spans="1:17" ht="12.75">
      <c r="A56" s="93">
        <v>12</v>
      </c>
      <c r="B56" s="3">
        <v>1</v>
      </c>
      <c r="C56" s="3">
        <v>60</v>
      </c>
      <c r="D56" s="3" t="s">
        <v>434</v>
      </c>
      <c r="E56" s="3" t="s">
        <v>387</v>
      </c>
      <c r="F56" s="3" t="s">
        <v>84</v>
      </c>
      <c r="G56" s="1">
        <v>35870</v>
      </c>
      <c r="H56" s="3" t="s">
        <v>31</v>
      </c>
      <c r="I56" s="2">
        <v>59.4</v>
      </c>
      <c r="J56" s="29">
        <v>0.9691</v>
      </c>
      <c r="K56" s="56">
        <v>85</v>
      </c>
      <c r="L56" s="3">
        <v>85</v>
      </c>
      <c r="M56" s="177">
        <v>95</v>
      </c>
      <c r="N56" s="3"/>
      <c r="O56" s="3">
        <v>95</v>
      </c>
      <c r="P56" s="29">
        <f t="shared" si="1"/>
        <v>92.0645</v>
      </c>
      <c r="Q56" s="94"/>
    </row>
    <row r="57" spans="1:17" ht="12.75">
      <c r="A57" s="93">
        <v>12</v>
      </c>
      <c r="B57" s="3">
        <v>1</v>
      </c>
      <c r="C57" s="3">
        <v>60</v>
      </c>
      <c r="D57" s="3" t="s">
        <v>435</v>
      </c>
      <c r="E57" s="3" t="s">
        <v>711</v>
      </c>
      <c r="F57" s="3" t="s">
        <v>84</v>
      </c>
      <c r="G57" s="1">
        <v>35033</v>
      </c>
      <c r="H57" s="3" t="s">
        <v>72</v>
      </c>
      <c r="I57" s="2">
        <v>59.85</v>
      </c>
      <c r="J57" s="29">
        <v>0.8793</v>
      </c>
      <c r="K57" s="3">
        <v>105</v>
      </c>
      <c r="L57" s="56">
        <v>110</v>
      </c>
      <c r="M57" s="3">
        <v>110</v>
      </c>
      <c r="N57" s="3"/>
      <c r="O57" s="3">
        <v>110</v>
      </c>
      <c r="P57" s="29">
        <f t="shared" si="1"/>
        <v>96.723</v>
      </c>
      <c r="Q57" s="94"/>
    </row>
    <row r="58" spans="1:76" s="135" customFormat="1" ht="12.75">
      <c r="A58" s="93">
        <v>12</v>
      </c>
      <c r="B58" s="3">
        <v>1</v>
      </c>
      <c r="C58" s="3">
        <v>60</v>
      </c>
      <c r="D58" s="3" t="s">
        <v>453</v>
      </c>
      <c r="E58" s="3" t="s">
        <v>268</v>
      </c>
      <c r="F58" s="3" t="s">
        <v>84</v>
      </c>
      <c r="G58" s="1">
        <v>34856</v>
      </c>
      <c r="H58" s="3" t="s">
        <v>39</v>
      </c>
      <c r="I58" s="2">
        <v>60</v>
      </c>
      <c r="J58" s="29">
        <v>0.8616</v>
      </c>
      <c r="K58" s="3">
        <v>65</v>
      </c>
      <c r="L58" s="56">
        <v>67.5</v>
      </c>
      <c r="M58" s="3">
        <v>67.5</v>
      </c>
      <c r="N58" s="3"/>
      <c r="O58" s="3">
        <v>67.5</v>
      </c>
      <c r="P58" s="29">
        <f aca="true" t="shared" si="2" ref="P58:P83">O58*J58</f>
        <v>58.158</v>
      </c>
      <c r="Q58" s="94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s="135" customFormat="1" ht="12.75">
      <c r="A59" s="109">
        <v>12</v>
      </c>
      <c r="B59" s="8">
        <v>1</v>
      </c>
      <c r="C59" s="8">
        <v>67.5</v>
      </c>
      <c r="D59" s="8" t="s">
        <v>436</v>
      </c>
      <c r="E59" s="8" t="s">
        <v>89</v>
      </c>
      <c r="F59" s="3" t="s">
        <v>84</v>
      </c>
      <c r="G59" s="49">
        <v>32818</v>
      </c>
      <c r="H59" s="8" t="s">
        <v>26</v>
      </c>
      <c r="I59" s="50">
        <v>66.75</v>
      </c>
      <c r="J59" s="51">
        <v>0.7327</v>
      </c>
      <c r="K59" s="56">
        <v>130</v>
      </c>
      <c r="L59" s="3">
        <v>130</v>
      </c>
      <c r="M59" s="177">
        <v>142.5</v>
      </c>
      <c r="N59" s="3"/>
      <c r="O59" s="3">
        <f>M59</f>
        <v>142.5</v>
      </c>
      <c r="P59" s="29">
        <f t="shared" si="2"/>
        <v>104.40975</v>
      </c>
      <c r="Q59" s="110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17" s="135" customFormat="1" ht="12.75">
      <c r="A60" s="149">
        <v>5</v>
      </c>
      <c r="B60" s="131">
        <v>2</v>
      </c>
      <c r="C60" s="8">
        <v>67.5</v>
      </c>
      <c r="D60" s="3" t="s">
        <v>454</v>
      </c>
      <c r="E60" s="131" t="s">
        <v>89</v>
      </c>
      <c r="F60" s="3" t="s">
        <v>84</v>
      </c>
      <c r="G60" s="132">
        <v>33615</v>
      </c>
      <c r="H60" s="3" t="s">
        <v>26</v>
      </c>
      <c r="I60" s="133">
        <v>63.4</v>
      </c>
      <c r="J60" s="134">
        <v>0.7694</v>
      </c>
      <c r="K60" s="3">
        <v>130</v>
      </c>
      <c r="L60" s="131">
        <v>135</v>
      </c>
      <c r="M60" s="131">
        <v>140</v>
      </c>
      <c r="N60" s="131"/>
      <c r="O60" s="131">
        <f>M60</f>
        <v>140</v>
      </c>
      <c r="P60" s="29">
        <f t="shared" si="2"/>
        <v>107.716</v>
      </c>
      <c r="Q60" s="150" t="s">
        <v>220</v>
      </c>
    </row>
    <row r="61" spans="1:76" s="135" customFormat="1" ht="12.75">
      <c r="A61" s="93">
        <v>4</v>
      </c>
      <c r="B61" s="3">
        <v>3</v>
      </c>
      <c r="C61" s="3">
        <v>67.5</v>
      </c>
      <c r="D61" s="3" t="s">
        <v>455</v>
      </c>
      <c r="E61" s="3" t="s">
        <v>254</v>
      </c>
      <c r="F61" s="3" t="s">
        <v>84</v>
      </c>
      <c r="G61" s="1">
        <v>33485</v>
      </c>
      <c r="H61" s="3" t="s">
        <v>26</v>
      </c>
      <c r="I61" s="2">
        <v>66.2</v>
      </c>
      <c r="J61" s="29">
        <v>0.7461</v>
      </c>
      <c r="K61" s="3">
        <v>130</v>
      </c>
      <c r="L61" s="3">
        <v>140</v>
      </c>
      <c r="M61" s="56">
        <v>142.5</v>
      </c>
      <c r="N61" s="3"/>
      <c r="O61" s="28">
        <f>L61</f>
        <v>140</v>
      </c>
      <c r="P61" s="29">
        <f t="shared" si="2"/>
        <v>104.454</v>
      </c>
      <c r="Q61" s="94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17" s="135" customFormat="1" ht="12.75">
      <c r="A62" s="149">
        <v>3</v>
      </c>
      <c r="B62" s="131">
        <v>4</v>
      </c>
      <c r="C62" s="8">
        <v>67.5</v>
      </c>
      <c r="D62" s="3" t="s">
        <v>437</v>
      </c>
      <c r="E62" s="131" t="s">
        <v>451</v>
      </c>
      <c r="F62" s="3" t="s">
        <v>84</v>
      </c>
      <c r="G62" s="132">
        <v>33333</v>
      </c>
      <c r="H62" s="131" t="s">
        <v>26</v>
      </c>
      <c r="I62" s="133">
        <v>66</v>
      </c>
      <c r="J62" s="134">
        <v>0.7408</v>
      </c>
      <c r="K62" s="3">
        <v>125</v>
      </c>
      <c r="L62" s="131">
        <v>130</v>
      </c>
      <c r="M62" s="131">
        <v>135</v>
      </c>
      <c r="N62" s="131"/>
      <c r="O62" s="131">
        <f>M62</f>
        <v>135</v>
      </c>
      <c r="P62" s="29">
        <f t="shared" si="2"/>
        <v>100.008</v>
      </c>
      <c r="Q62" s="150"/>
    </row>
    <row r="63" spans="1:76" s="135" customFormat="1" ht="12.75">
      <c r="A63" s="93">
        <v>2</v>
      </c>
      <c r="B63" s="3">
        <v>5</v>
      </c>
      <c r="C63" s="3">
        <v>67.5</v>
      </c>
      <c r="D63" s="3" t="s">
        <v>441</v>
      </c>
      <c r="E63" s="3" t="s">
        <v>52</v>
      </c>
      <c r="F63" s="3" t="s">
        <v>84</v>
      </c>
      <c r="G63" s="1">
        <v>33989</v>
      </c>
      <c r="H63" s="3" t="s">
        <v>26</v>
      </c>
      <c r="I63" s="2">
        <v>65.4</v>
      </c>
      <c r="J63" s="29">
        <v>0.7695</v>
      </c>
      <c r="K63" s="3">
        <v>100</v>
      </c>
      <c r="L63" s="3">
        <v>107.5</v>
      </c>
      <c r="M63" s="56">
        <v>115</v>
      </c>
      <c r="N63" s="3"/>
      <c r="O63" s="28">
        <f>L63</f>
        <v>107.5</v>
      </c>
      <c r="P63" s="29">
        <f t="shared" si="2"/>
        <v>82.72125</v>
      </c>
      <c r="Q63" s="94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17" ht="12.75">
      <c r="A64" s="93">
        <v>0</v>
      </c>
      <c r="B64" s="3" t="s">
        <v>83</v>
      </c>
      <c r="C64" s="3">
        <v>67.5</v>
      </c>
      <c r="D64" s="3" t="s">
        <v>438</v>
      </c>
      <c r="E64" s="3" t="s">
        <v>89</v>
      </c>
      <c r="F64" s="3" t="s">
        <v>84</v>
      </c>
      <c r="G64" s="1">
        <v>33284</v>
      </c>
      <c r="H64" s="3" t="s">
        <v>26</v>
      </c>
      <c r="I64" s="2">
        <v>63.1</v>
      </c>
      <c r="J64" s="29">
        <v>0.7806</v>
      </c>
      <c r="K64" s="56">
        <v>105</v>
      </c>
      <c r="L64" s="56">
        <v>100</v>
      </c>
      <c r="M64" s="56">
        <v>115</v>
      </c>
      <c r="N64" s="3"/>
      <c r="O64" s="28">
        <v>0</v>
      </c>
      <c r="P64" s="29">
        <f t="shared" si="2"/>
        <v>0</v>
      </c>
      <c r="Q64" s="94"/>
    </row>
    <row r="65" spans="1:17" ht="12.75">
      <c r="A65" s="93">
        <v>12</v>
      </c>
      <c r="B65" s="3">
        <v>1</v>
      </c>
      <c r="C65" s="3">
        <v>67.5</v>
      </c>
      <c r="D65" s="3" t="s">
        <v>442</v>
      </c>
      <c r="E65" s="3" t="s">
        <v>215</v>
      </c>
      <c r="F65" s="3" t="s">
        <v>84</v>
      </c>
      <c r="G65" s="1">
        <v>23375</v>
      </c>
      <c r="H65" s="3" t="s">
        <v>47</v>
      </c>
      <c r="I65" s="2">
        <v>66.5</v>
      </c>
      <c r="J65" s="29">
        <v>0.8416</v>
      </c>
      <c r="K65" s="56">
        <v>105</v>
      </c>
      <c r="L65" s="3">
        <v>105</v>
      </c>
      <c r="M65" s="56">
        <v>107.5</v>
      </c>
      <c r="N65" s="3"/>
      <c r="O65" s="28">
        <f>L65</f>
        <v>105</v>
      </c>
      <c r="P65" s="29">
        <f t="shared" si="2"/>
        <v>88.368</v>
      </c>
      <c r="Q65" s="94"/>
    </row>
    <row r="66" spans="1:76" s="135" customFormat="1" ht="12.75">
      <c r="A66" s="93">
        <v>12</v>
      </c>
      <c r="B66" s="3">
        <v>1</v>
      </c>
      <c r="C66" s="3">
        <v>67.5</v>
      </c>
      <c r="D66" s="3" t="s">
        <v>439</v>
      </c>
      <c r="E66" s="3" t="s">
        <v>104</v>
      </c>
      <c r="F66" s="3" t="s">
        <v>84</v>
      </c>
      <c r="G66" s="1">
        <v>21854</v>
      </c>
      <c r="H66" s="3" t="s">
        <v>23</v>
      </c>
      <c r="I66" s="2">
        <v>64.4</v>
      </c>
      <c r="J66" s="29">
        <v>0.971</v>
      </c>
      <c r="K66" s="64">
        <v>90</v>
      </c>
      <c r="L66" s="3">
        <v>95</v>
      </c>
      <c r="M66" s="56">
        <v>105</v>
      </c>
      <c r="N66" s="3"/>
      <c r="O66" s="3">
        <f>L66</f>
        <v>95</v>
      </c>
      <c r="P66" s="29">
        <f t="shared" si="2"/>
        <v>92.245</v>
      </c>
      <c r="Q66" s="94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35" customFormat="1" ht="12.75">
      <c r="A67" s="93">
        <v>12</v>
      </c>
      <c r="B67" s="3">
        <v>1</v>
      </c>
      <c r="C67" s="8">
        <v>67.5</v>
      </c>
      <c r="D67" s="3" t="s">
        <v>444</v>
      </c>
      <c r="E67" s="3" t="s">
        <v>445</v>
      </c>
      <c r="F67" s="177" t="s">
        <v>445</v>
      </c>
      <c r="G67" s="1">
        <v>16981</v>
      </c>
      <c r="H67" s="3" t="s">
        <v>275</v>
      </c>
      <c r="I67" s="2">
        <v>66</v>
      </c>
      <c r="J67" s="29">
        <v>1.489</v>
      </c>
      <c r="K67" s="3">
        <v>95</v>
      </c>
      <c r="L67" s="56">
        <v>100</v>
      </c>
      <c r="M67" s="56">
        <v>100</v>
      </c>
      <c r="N67" s="3"/>
      <c r="O67" s="28">
        <f>K67</f>
        <v>95</v>
      </c>
      <c r="P67" s="29">
        <f t="shared" si="2"/>
        <v>141.455</v>
      </c>
      <c r="Q67" s="94" t="s">
        <v>223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s="59" customFormat="1" ht="12.75">
      <c r="A68" s="149">
        <v>12</v>
      </c>
      <c r="B68" s="131">
        <v>1</v>
      </c>
      <c r="C68" s="8">
        <v>67.5</v>
      </c>
      <c r="D68" s="3" t="s">
        <v>446</v>
      </c>
      <c r="E68" s="3" t="s">
        <v>89</v>
      </c>
      <c r="F68" s="3" t="s">
        <v>84</v>
      </c>
      <c r="G68" s="132">
        <v>30491</v>
      </c>
      <c r="H68" s="8" t="s">
        <v>20</v>
      </c>
      <c r="I68" s="133">
        <v>67.4</v>
      </c>
      <c r="J68" s="134">
        <v>0.7268</v>
      </c>
      <c r="K68" s="3">
        <v>145</v>
      </c>
      <c r="L68" s="56">
        <v>152.5</v>
      </c>
      <c r="M68" s="56">
        <v>152.5</v>
      </c>
      <c r="N68" s="131"/>
      <c r="O68" s="131">
        <f>K68</f>
        <v>145</v>
      </c>
      <c r="P68" s="29">
        <f t="shared" si="2"/>
        <v>105.386</v>
      </c>
      <c r="Q68" s="150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</row>
    <row r="69" spans="1:76" s="59" customFormat="1" ht="12.75">
      <c r="A69" s="149">
        <v>5</v>
      </c>
      <c r="B69" s="131">
        <v>2</v>
      </c>
      <c r="C69" s="8">
        <v>67.5</v>
      </c>
      <c r="D69" s="3" t="s">
        <v>448</v>
      </c>
      <c r="E69" s="131" t="s">
        <v>88</v>
      </c>
      <c r="F69" s="3" t="s">
        <v>84</v>
      </c>
      <c r="G69" s="132">
        <v>31274</v>
      </c>
      <c r="H69" s="131" t="s">
        <v>20</v>
      </c>
      <c r="I69" s="133">
        <v>66.5</v>
      </c>
      <c r="J69" s="134">
        <v>0.7357</v>
      </c>
      <c r="K69" s="3">
        <v>130</v>
      </c>
      <c r="L69" s="56">
        <v>135</v>
      </c>
      <c r="M69" s="56">
        <v>135</v>
      </c>
      <c r="N69" s="131"/>
      <c r="O69" s="131">
        <f>K69</f>
        <v>130</v>
      </c>
      <c r="P69" s="29">
        <f t="shared" si="2"/>
        <v>95.641</v>
      </c>
      <c r="Q69" s="150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</row>
    <row r="70" spans="1:76" s="59" customFormat="1" ht="12.75">
      <c r="A70" s="93">
        <v>4</v>
      </c>
      <c r="B70" s="3">
        <v>3</v>
      </c>
      <c r="C70" s="3">
        <v>67.5</v>
      </c>
      <c r="D70" s="3" t="s">
        <v>450</v>
      </c>
      <c r="E70" s="3" t="s">
        <v>451</v>
      </c>
      <c r="F70" s="3" t="s">
        <v>84</v>
      </c>
      <c r="G70" s="1">
        <v>32031</v>
      </c>
      <c r="H70" s="3" t="s">
        <v>20</v>
      </c>
      <c r="I70" s="2">
        <v>64.3</v>
      </c>
      <c r="J70" s="29">
        <v>0.7591</v>
      </c>
      <c r="K70" s="3">
        <v>110</v>
      </c>
      <c r="L70" s="3">
        <v>117.5</v>
      </c>
      <c r="M70" s="56">
        <v>122.5</v>
      </c>
      <c r="N70" s="56">
        <v>122.5</v>
      </c>
      <c r="O70" s="28">
        <f>L70</f>
        <v>117.5</v>
      </c>
      <c r="P70" s="29">
        <f t="shared" si="2"/>
        <v>89.19425</v>
      </c>
      <c r="Q70" s="94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59" customFormat="1" ht="12.75">
      <c r="A71" s="93">
        <v>3</v>
      </c>
      <c r="B71" s="3">
        <v>4</v>
      </c>
      <c r="C71" s="3">
        <v>67.5</v>
      </c>
      <c r="D71" s="3" t="s">
        <v>443</v>
      </c>
      <c r="E71" s="3" t="s">
        <v>387</v>
      </c>
      <c r="F71" s="3" t="s">
        <v>84</v>
      </c>
      <c r="G71" s="1">
        <v>32430</v>
      </c>
      <c r="H71" s="3" t="s">
        <v>20</v>
      </c>
      <c r="I71" s="2">
        <v>64.2</v>
      </c>
      <c r="J71" s="29">
        <v>0.7602</v>
      </c>
      <c r="K71" s="56">
        <v>105</v>
      </c>
      <c r="L71" s="3">
        <v>105</v>
      </c>
      <c r="M71" s="56">
        <v>110</v>
      </c>
      <c r="N71" s="3"/>
      <c r="O71" s="28">
        <f>L71</f>
        <v>105</v>
      </c>
      <c r="P71" s="29">
        <f t="shared" si="2"/>
        <v>79.821</v>
      </c>
      <c r="Q71" s="94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s="59" customFormat="1" ht="12.75">
      <c r="A72" s="93">
        <v>2</v>
      </c>
      <c r="B72" s="3">
        <v>5</v>
      </c>
      <c r="C72" s="3">
        <v>67.5</v>
      </c>
      <c r="D72" s="3" t="s">
        <v>440</v>
      </c>
      <c r="E72" s="3" t="s">
        <v>52</v>
      </c>
      <c r="F72" s="3" t="s">
        <v>84</v>
      </c>
      <c r="G72" s="1">
        <v>32017</v>
      </c>
      <c r="H72" s="3" t="s">
        <v>20</v>
      </c>
      <c r="I72" s="2">
        <v>60.8</v>
      </c>
      <c r="J72" s="29">
        <v>0.8019</v>
      </c>
      <c r="K72" s="3">
        <v>95</v>
      </c>
      <c r="L72" s="56">
        <v>100</v>
      </c>
      <c r="M72" s="56">
        <v>100</v>
      </c>
      <c r="N72" s="3"/>
      <c r="O72" s="28">
        <f>K72</f>
        <v>95</v>
      </c>
      <c r="P72" s="29">
        <f t="shared" si="2"/>
        <v>76.1805</v>
      </c>
      <c r="Q72" s="94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ht="12.75">
      <c r="A73" s="149">
        <v>1</v>
      </c>
      <c r="B73" s="131">
        <v>6</v>
      </c>
      <c r="C73" s="8">
        <v>67.5</v>
      </c>
      <c r="D73" s="3" t="s">
        <v>447</v>
      </c>
      <c r="E73" s="131" t="s">
        <v>433</v>
      </c>
      <c r="F73" s="3" t="s">
        <v>84</v>
      </c>
      <c r="G73" s="132">
        <v>32478</v>
      </c>
      <c r="H73" s="8" t="s">
        <v>20</v>
      </c>
      <c r="I73" s="133">
        <v>60</v>
      </c>
      <c r="J73" s="134">
        <v>0.8128</v>
      </c>
      <c r="K73" s="3">
        <v>80</v>
      </c>
      <c r="L73" s="131"/>
      <c r="M73" s="131"/>
      <c r="N73" s="131"/>
      <c r="O73" s="136">
        <f>K73</f>
        <v>80</v>
      </c>
      <c r="P73" s="29">
        <f t="shared" si="2"/>
        <v>65.024</v>
      </c>
      <c r="Q73" s="150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</row>
    <row r="74" spans="1:76" ht="12.75">
      <c r="A74" s="149">
        <v>0</v>
      </c>
      <c r="B74" s="131">
        <v>7</v>
      </c>
      <c r="C74" s="8">
        <v>67.5</v>
      </c>
      <c r="D74" s="3" t="s">
        <v>713</v>
      </c>
      <c r="E74" s="3" t="s">
        <v>52</v>
      </c>
      <c r="F74" s="3" t="s">
        <v>84</v>
      </c>
      <c r="G74" s="132">
        <v>36018</v>
      </c>
      <c r="H74" s="3" t="s">
        <v>20</v>
      </c>
      <c r="I74" s="133">
        <v>67.5</v>
      </c>
      <c r="J74" s="134">
        <v>0.7258</v>
      </c>
      <c r="K74" s="3">
        <v>65</v>
      </c>
      <c r="L74" s="56">
        <v>70</v>
      </c>
      <c r="M74" s="56">
        <v>72.5</v>
      </c>
      <c r="N74" s="131"/>
      <c r="O74" s="136">
        <f>K74</f>
        <v>65</v>
      </c>
      <c r="P74" s="29">
        <f t="shared" si="2"/>
        <v>47.177</v>
      </c>
      <c r="Q74" s="150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</row>
    <row r="75" spans="1:17" ht="12.75">
      <c r="A75" s="93">
        <v>0</v>
      </c>
      <c r="B75" s="3" t="s">
        <v>83</v>
      </c>
      <c r="C75" s="8">
        <v>67.5</v>
      </c>
      <c r="D75" s="3" t="s">
        <v>449</v>
      </c>
      <c r="E75" s="3" t="s">
        <v>712</v>
      </c>
      <c r="F75" s="3" t="s">
        <v>84</v>
      </c>
      <c r="G75" s="1">
        <v>32589</v>
      </c>
      <c r="H75" s="3" t="s">
        <v>20</v>
      </c>
      <c r="I75" s="2">
        <v>64</v>
      </c>
      <c r="J75" s="29">
        <v>0.7625</v>
      </c>
      <c r="K75" s="56">
        <v>140</v>
      </c>
      <c r="L75" s="56">
        <v>145</v>
      </c>
      <c r="M75" s="56">
        <v>145</v>
      </c>
      <c r="N75" s="3"/>
      <c r="O75" s="28">
        <v>0</v>
      </c>
      <c r="P75" s="29">
        <f t="shared" si="2"/>
        <v>0</v>
      </c>
      <c r="Q75" s="94"/>
    </row>
    <row r="76" spans="1:17" ht="12.75">
      <c r="A76" s="93">
        <v>0</v>
      </c>
      <c r="B76" s="3" t="s">
        <v>83</v>
      </c>
      <c r="C76" s="3">
        <v>67.5</v>
      </c>
      <c r="D76" s="3" t="s">
        <v>452</v>
      </c>
      <c r="E76" s="3" t="s">
        <v>89</v>
      </c>
      <c r="F76" s="3" t="s">
        <v>84</v>
      </c>
      <c r="G76" s="1">
        <v>32037</v>
      </c>
      <c r="H76" s="3" t="s">
        <v>20</v>
      </c>
      <c r="I76" s="2">
        <v>67.3</v>
      </c>
      <c r="J76" s="29">
        <v>0.7278</v>
      </c>
      <c r="K76" s="56">
        <v>115</v>
      </c>
      <c r="L76" s="56">
        <v>125</v>
      </c>
      <c r="M76" s="56">
        <v>125</v>
      </c>
      <c r="N76" s="3"/>
      <c r="O76" s="28">
        <v>0</v>
      </c>
      <c r="P76" s="29">
        <f t="shared" si="2"/>
        <v>0</v>
      </c>
      <c r="Q76" s="94"/>
    </row>
    <row r="77" spans="1:17" ht="12.75" customHeight="1">
      <c r="A77" s="93">
        <v>12</v>
      </c>
      <c r="B77" s="3">
        <v>1</v>
      </c>
      <c r="C77" s="8">
        <v>67.5</v>
      </c>
      <c r="D77" s="3" t="s">
        <v>456</v>
      </c>
      <c r="E77" s="131" t="s">
        <v>88</v>
      </c>
      <c r="F77" s="3" t="s">
        <v>84</v>
      </c>
      <c r="G77" s="1">
        <v>35809</v>
      </c>
      <c r="H77" s="3" t="s">
        <v>31</v>
      </c>
      <c r="I77" s="2">
        <v>66.2</v>
      </c>
      <c r="J77" s="29">
        <v>0.7387</v>
      </c>
      <c r="K77" s="3">
        <v>85</v>
      </c>
      <c r="L77" s="3">
        <v>90</v>
      </c>
      <c r="M77" s="3">
        <v>95</v>
      </c>
      <c r="N77" s="3"/>
      <c r="O77" s="28">
        <v>95</v>
      </c>
      <c r="P77" s="29">
        <f t="shared" si="2"/>
        <v>70.1765</v>
      </c>
      <c r="Q77" s="94"/>
    </row>
    <row r="78" spans="1:17" ht="12.75">
      <c r="A78" s="93">
        <v>5</v>
      </c>
      <c r="B78" s="3">
        <v>2</v>
      </c>
      <c r="C78" s="3">
        <v>67.5</v>
      </c>
      <c r="D78" s="3" t="s">
        <v>457</v>
      </c>
      <c r="E78" s="3" t="s">
        <v>146</v>
      </c>
      <c r="F78" s="3" t="s">
        <v>84</v>
      </c>
      <c r="G78" s="1">
        <v>35943</v>
      </c>
      <c r="H78" s="3" t="s">
        <v>31</v>
      </c>
      <c r="I78" s="2">
        <v>63.9</v>
      </c>
      <c r="J78" s="29">
        <v>0.901</v>
      </c>
      <c r="K78" s="3">
        <v>70</v>
      </c>
      <c r="L78" s="3">
        <v>72.5</v>
      </c>
      <c r="M78" s="130">
        <v>75</v>
      </c>
      <c r="N78" s="3"/>
      <c r="O78" s="28">
        <v>72.5</v>
      </c>
      <c r="P78" s="29">
        <f t="shared" si="2"/>
        <v>65.3225</v>
      </c>
      <c r="Q78" s="94"/>
    </row>
    <row r="79" spans="1:17" ht="12.75">
      <c r="A79" s="93">
        <v>4</v>
      </c>
      <c r="B79" s="3">
        <v>3</v>
      </c>
      <c r="C79" s="3">
        <v>67.5</v>
      </c>
      <c r="D79" s="3" t="s">
        <v>458</v>
      </c>
      <c r="E79" s="3" t="s">
        <v>104</v>
      </c>
      <c r="F79" s="3" t="s">
        <v>84</v>
      </c>
      <c r="G79" s="1">
        <v>36993</v>
      </c>
      <c r="H79" s="3" t="s">
        <v>31</v>
      </c>
      <c r="I79" s="2">
        <v>64</v>
      </c>
      <c r="J79" s="29">
        <v>0.9379</v>
      </c>
      <c r="K79" s="3">
        <v>65</v>
      </c>
      <c r="L79" s="3">
        <v>70</v>
      </c>
      <c r="M79" s="130">
        <v>72.5</v>
      </c>
      <c r="N79" s="3"/>
      <c r="O79" s="28">
        <v>70</v>
      </c>
      <c r="P79" s="29">
        <f t="shared" si="2"/>
        <v>65.65299999999999</v>
      </c>
      <c r="Q79" s="94"/>
    </row>
    <row r="80" spans="1:17" ht="12.75">
      <c r="A80" s="93">
        <v>3</v>
      </c>
      <c r="B80" s="3">
        <v>4</v>
      </c>
      <c r="C80" s="3">
        <v>67.5</v>
      </c>
      <c r="D80" s="3" t="s">
        <v>459</v>
      </c>
      <c r="E80" s="3" t="s">
        <v>88</v>
      </c>
      <c r="F80" s="3" t="s">
        <v>84</v>
      </c>
      <c r="G80" s="1">
        <v>36918</v>
      </c>
      <c r="H80" s="3" t="s">
        <v>31</v>
      </c>
      <c r="I80" s="2">
        <v>63.3</v>
      </c>
      <c r="J80" s="29">
        <v>0.9478</v>
      </c>
      <c r="K80" s="3">
        <v>50</v>
      </c>
      <c r="L80" s="3">
        <v>55</v>
      </c>
      <c r="M80" s="56">
        <v>57.5</v>
      </c>
      <c r="N80" s="3"/>
      <c r="O80" s="3">
        <v>55</v>
      </c>
      <c r="P80" s="29">
        <f t="shared" si="2"/>
        <v>52.129</v>
      </c>
      <c r="Q80" s="94"/>
    </row>
    <row r="81" spans="1:17" ht="12.75">
      <c r="A81" s="93">
        <v>0</v>
      </c>
      <c r="B81" s="3" t="s">
        <v>83</v>
      </c>
      <c r="C81" s="3">
        <v>67.5</v>
      </c>
      <c r="D81" s="3" t="s">
        <v>460</v>
      </c>
      <c r="E81" s="3" t="s">
        <v>88</v>
      </c>
      <c r="F81" s="3" t="s">
        <v>84</v>
      </c>
      <c r="G81" s="1">
        <v>36060</v>
      </c>
      <c r="H81" s="3" t="s">
        <v>31</v>
      </c>
      <c r="I81" s="2">
        <v>61.4</v>
      </c>
      <c r="J81" s="29">
        <v>0.9369</v>
      </c>
      <c r="K81" s="130">
        <v>65</v>
      </c>
      <c r="L81" s="56">
        <v>67.5</v>
      </c>
      <c r="M81" s="56">
        <v>70</v>
      </c>
      <c r="N81" s="3"/>
      <c r="O81" s="28">
        <v>0</v>
      </c>
      <c r="P81" s="29">
        <f t="shared" si="2"/>
        <v>0</v>
      </c>
      <c r="Q81" s="94"/>
    </row>
    <row r="82" spans="1:17" ht="12.75">
      <c r="A82" s="93">
        <v>12</v>
      </c>
      <c r="B82" s="3">
        <v>1</v>
      </c>
      <c r="C82" s="3">
        <v>67.5</v>
      </c>
      <c r="D82" s="3" t="s">
        <v>461</v>
      </c>
      <c r="E82" s="3" t="s">
        <v>52</v>
      </c>
      <c r="F82" s="3" t="s">
        <v>84</v>
      </c>
      <c r="G82" s="1">
        <v>34993</v>
      </c>
      <c r="H82" s="3" t="s">
        <v>72</v>
      </c>
      <c r="I82" s="2">
        <v>62.2</v>
      </c>
      <c r="J82" s="29">
        <v>0.8466</v>
      </c>
      <c r="K82" s="3">
        <v>105</v>
      </c>
      <c r="L82" s="3">
        <v>110</v>
      </c>
      <c r="M82" s="3">
        <v>115</v>
      </c>
      <c r="N82" s="3"/>
      <c r="O82" s="28">
        <v>115</v>
      </c>
      <c r="P82" s="29">
        <f t="shared" si="2"/>
        <v>97.35900000000001</v>
      </c>
      <c r="Q82" s="94"/>
    </row>
    <row r="83" spans="1:76" ht="12.75">
      <c r="A83" s="149">
        <v>5</v>
      </c>
      <c r="B83" s="131">
        <v>2</v>
      </c>
      <c r="C83" s="8">
        <v>67.5</v>
      </c>
      <c r="D83" s="3" t="s">
        <v>463</v>
      </c>
      <c r="E83" s="137" t="s">
        <v>104</v>
      </c>
      <c r="F83" s="3" t="s">
        <v>84</v>
      </c>
      <c r="G83" s="132">
        <v>35477</v>
      </c>
      <c r="H83" s="3" t="s">
        <v>72</v>
      </c>
      <c r="I83" s="133">
        <v>63.1</v>
      </c>
      <c r="J83" s="134">
        <v>0.7729</v>
      </c>
      <c r="K83" s="130">
        <v>95</v>
      </c>
      <c r="L83" s="137">
        <v>95</v>
      </c>
      <c r="M83" s="137">
        <v>100</v>
      </c>
      <c r="N83" s="131"/>
      <c r="O83" s="131">
        <f>M83</f>
        <v>100</v>
      </c>
      <c r="P83" s="29">
        <f t="shared" si="2"/>
        <v>77.29</v>
      </c>
      <c r="Q83" s="150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</row>
    <row r="84" spans="1:17" ht="12.75">
      <c r="A84" s="93">
        <v>4</v>
      </c>
      <c r="B84" s="3">
        <v>3</v>
      </c>
      <c r="C84" s="3">
        <v>67.5</v>
      </c>
      <c r="D84" s="3" t="s">
        <v>462</v>
      </c>
      <c r="E84" s="3" t="s">
        <v>52</v>
      </c>
      <c r="F84" s="3" t="s">
        <v>84</v>
      </c>
      <c r="G84" s="1">
        <v>35472</v>
      </c>
      <c r="H84" s="3" t="s">
        <v>72</v>
      </c>
      <c r="I84" s="2">
        <v>67.1</v>
      </c>
      <c r="J84" s="29">
        <v>0.8246</v>
      </c>
      <c r="K84" s="3">
        <v>92.5</v>
      </c>
      <c r="L84" s="3">
        <v>97.5</v>
      </c>
      <c r="M84" s="56">
        <v>102.5</v>
      </c>
      <c r="N84" s="3"/>
      <c r="O84" s="28">
        <v>97.5</v>
      </c>
      <c r="P84" s="29">
        <f aca="true" t="shared" si="3" ref="P84:P115">O84*J84</f>
        <v>80.3985</v>
      </c>
      <c r="Q84" s="94"/>
    </row>
    <row r="85" spans="1:17" ht="12.75">
      <c r="A85" s="93">
        <v>3</v>
      </c>
      <c r="B85" s="3">
        <v>4</v>
      </c>
      <c r="C85" s="3">
        <v>67.5</v>
      </c>
      <c r="D85" s="3" t="s">
        <v>464</v>
      </c>
      <c r="E85" s="3" t="s">
        <v>52</v>
      </c>
      <c r="F85" s="3" t="s">
        <v>84</v>
      </c>
      <c r="G85" s="1">
        <v>35184</v>
      </c>
      <c r="H85" s="3" t="s">
        <v>72</v>
      </c>
      <c r="I85" s="2">
        <v>64.5</v>
      </c>
      <c r="J85" s="29">
        <v>0.8173</v>
      </c>
      <c r="K85" s="3">
        <v>90</v>
      </c>
      <c r="L85" s="3">
        <v>95</v>
      </c>
      <c r="M85" s="130">
        <v>97.5</v>
      </c>
      <c r="N85" s="3"/>
      <c r="O85" s="28">
        <v>95</v>
      </c>
      <c r="P85" s="29">
        <f t="shared" si="3"/>
        <v>77.6435</v>
      </c>
      <c r="Q85" s="94"/>
    </row>
    <row r="86" spans="1:17" ht="12.75">
      <c r="A86" s="93">
        <v>2</v>
      </c>
      <c r="B86" s="3">
        <v>5</v>
      </c>
      <c r="C86" s="3">
        <v>67.5</v>
      </c>
      <c r="D86" s="3" t="s">
        <v>465</v>
      </c>
      <c r="E86" s="3" t="s">
        <v>88</v>
      </c>
      <c r="F86" s="3" t="s">
        <v>84</v>
      </c>
      <c r="G86" s="1">
        <v>35001</v>
      </c>
      <c r="H86" s="3" t="s">
        <v>72</v>
      </c>
      <c r="I86" s="2">
        <v>62.2</v>
      </c>
      <c r="J86" s="29">
        <v>0.8466</v>
      </c>
      <c r="K86" s="3">
        <v>55</v>
      </c>
      <c r="L86" s="56">
        <v>60</v>
      </c>
      <c r="M86" s="56">
        <v>70</v>
      </c>
      <c r="N86" s="3"/>
      <c r="O86" s="3">
        <v>55</v>
      </c>
      <c r="P86" s="29">
        <f t="shared" si="3"/>
        <v>46.563</v>
      </c>
      <c r="Q86" s="94"/>
    </row>
    <row r="87" spans="1:17" ht="12.75" customHeight="1">
      <c r="A87" s="93">
        <v>12</v>
      </c>
      <c r="B87" s="3">
        <v>1</v>
      </c>
      <c r="C87" s="3">
        <v>67.5</v>
      </c>
      <c r="D87" s="3" t="s">
        <v>466</v>
      </c>
      <c r="E87" s="3" t="s">
        <v>88</v>
      </c>
      <c r="F87" s="3" t="s">
        <v>84</v>
      </c>
      <c r="G87" s="1">
        <v>34267</v>
      </c>
      <c r="H87" s="3" t="s">
        <v>39</v>
      </c>
      <c r="I87" s="2">
        <v>66</v>
      </c>
      <c r="J87" s="29">
        <v>0.7704</v>
      </c>
      <c r="K87" s="3">
        <v>132.5</v>
      </c>
      <c r="L87" s="177">
        <v>140</v>
      </c>
      <c r="M87" s="56">
        <v>147.5</v>
      </c>
      <c r="N87" s="3"/>
      <c r="O87" s="28">
        <v>140</v>
      </c>
      <c r="P87" s="29">
        <f t="shared" si="3"/>
        <v>107.856</v>
      </c>
      <c r="Q87" s="94" t="s">
        <v>191</v>
      </c>
    </row>
    <row r="88" spans="1:17" ht="12.75">
      <c r="A88" s="93">
        <v>5</v>
      </c>
      <c r="B88" s="3">
        <v>2</v>
      </c>
      <c r="C88" s="8">
        <v>67.5</v>
      </c>
      <c r="D88" s="3" t="s">
        <v>467</v>
      </c>
      <c r="E88" s="3" t="s">
        <v>451</v>
      </c>
      <c r="F88" s="3" t="s">
        <v>84</v>
      </c>
      <c r="G88" s="1">
        <v>34896</v>
      </c>
      <c r="H88" s="3" t="s">
        <v>39</v>
      </c>
      <c r="I88" s="2">
        <v>67</v>
      </c>
      <c r="J88" s="29">
        <v>0.7307</v>
      </c>
      <c r="K88" s="3">
        <v>125</v>
      </c>
      <c r="L88" s="130">
        <v>130</v>
      </c>
      <c r="M88" s="130">
        <v>130</v>
      </c>
      <c r="N88" s="3"/>
      <c r="O88" s="28">
        <v>125</v>
      </c>
      <c r="P88" s="29">
        <f t="shared" si="3"/>
        <v>91.3375</v>
      </c>
      <c r="Q88" s="94"/>
    </row>
    <row r="89" spans="1:76" s="135" customFormat="1" ht="12.75">
      <c r="A89" s="93">
        <v>4</v>
      </c>
      <c r="B89" s="3">
        <v>3</v>
      </c>
      <c r="C89" s="3">
        <v>67.5</v>
      </c>
      <c r="D89" s="3" t="s">
        <v>468</v>
      </c>
      <c r="E89" s="3" t="s">
        <v>387</v>
      </c>
      <c r="F89" s="3" t="s">
        <v>84</v>
      </c>
      <c r="G89" s="1">
        <v>34363</v>
      </c>
      <c r="H89" s="3" t="s">
        <v>39</v>
      </c>
      <c r="I89" s="2">
        <v>61.1</v>
      </c>
      <c r="J89" s="29">
        <v>0.8298</v>
      </c>
      <c r="K89" s="3">
        <v>102.5</v>
      </c>
      <c r="L89" s="130">
        <v>110</v>
      </c>
      <c r="M89" s="3">
        <v>110</v>
      </c>
      <c r="N89" s="3"/>
      <c r="O89" s="28">
        <f>M89</f>
        <v>110</v>
      </c>
      <c r="P89" s="29">
        <f t="shared" si="3"/>
        <v>91.27799999999999</v>
      </c>
      <c r="Q89" s="94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135" customFormat="1" ht="12.75">
      <c r="A90" s="93">
        <v>12</v>
      </c>
      <c r="B90" s="3">
        <v>1</v>
      </c>
      <c r="C90" s="3">
        <v>75</v>
      </c>
      <c r="D90" s="3" t="s">
        <v>485</v>
      </c>
      <c r="E90" s="3" t="s">
        <v>52</v>
      </c>
      <c r="F90" s="3" t="s">
        <v>84</v>
      </c>
      <c r="G90" s="1">
        <v>33301</v>
      </c>
      <c r="H90" s="3" t="s">
        <v>26</v>
      </c>
      <c r="I90" s="2">
        <v>74.1</v>
      </c>
      <c r="J90" s="29">
        <v>0.6775</v>
      </c>
      <c r="K90" s="3">
        <v>162.5</v>
      </c>
      <c r="L90" s="177">
        <v>170</v>
      </c>
      <c r="M90" s="56">
        <v>177.5</v>
      </c>
      <c r="N90" s="3"/>
      <c r="O90" s="3">
        <f>L90</f>
        <v>170</v>
      </c>
      <c r="P90" s="29">
        <f t="shared" si="3"/>
        <v>115.175</v>
      </c>
      <c r="Q90" s="94" t="s">
        <v>219</v>
      </c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s="135" customFormat="1" ht="12.75">
      <c r="A91" s="93">
        <v>5</v>
      </c>
      <c r="B91" s="3">
        <v>2</v>
      </c>
      <c r="C91" s="3">
        <v>75</v>
      </c>
      <c r="D91" s="3" t="s">
        <v>469</v>
      </c>
      <c r="E91" s="3" t="s">
        <v>85</v>
      </c>
      <c r="F91" s="3" t="s">
        <v>84</v>
      </c>
      <c r="G91" s="1">
        <v>33900</v>
      </c>
      <c r="H91" s="3" t="s">
        <v>26</v>
      </c>
      <c r="I91" s="2">
        <v>74.95</v>
      </c>
      <c r="J91" s="29">
        <v>0.6844</v>
      </c>
      <c r="K91" s="3">
        <v>140</v>
      </c>
      <c r="L91" s="3">
        <v>147.5</v>
      </c>
      <c r="M91" s="56">
        <v>150</v>
      </c>
      <c r="N91" s="3"/>
      <c r="O91" s="3">
        <v>147.5</v>
      </c>
      <c r="P91" s="29">
        <f t="shared" si="3"/>
        <v>100.949</v>
      </c>
      <c r="Q91" s="94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17" ht="12.75">
      <c r="A92" s="93">
        <v>4</v>
      </c>
      <c r="B92" s="3">
        <v>3</v>
      </c>
      <c r="C92" s="3">
        <v>75</v>
      </c>
      <c r="D92" s="3" t="s">
        <v>470</v>
      </c>
      <c r="E92" s="3" t="s">
        <v>215</v>
      </c>
      <c r="F92" s="3" t="s">
        <v>84</v>
      </c>
      <c r="G92" s="1">
        <v>34209</v>
      </c>
      <c r="H92" s="3" t="s">
        <v>26</v>
      </c>
      <c r="I92" s="2">
        <v>73.5</v>
      </c>
      <c r="J92" s="29">
        <v>0.6955</v>
      </c>
      <c r="K92" s="3">
        <v>140</v>
      </c>
      <c r="L92" s="56">
        <v>145</v>
      </c>
      <c r="M92" s="3">
        <v>145</v>
      </c>
      <c r="N92" s="3"/>
      <c r="O92" s="3">
        <v>145</v>
      </c>
      <c r="P92" s="29">
        <f t="shared" si="3"/>
        <v>100.8475</v>
      </c>
      <c r="Q92" s="94"/>
    </row>
    <row r="93" spans="1:17" ht="12.75">
      <c r="A93" s="93">
        <v>3</v>
      </c>
      <c r="B93" s="3">
        <v>4</v>
      </c>
      <c r="C93" s="3">
        <v>75</v>
      </c>
      <c r="D93" s="3" t="s">
        <v>471</v>
      </c>
      <c r="E93" s="3" t="s">
        <v>52</v>
      </c>
      <c r="F93" s="3" t="s">
        <v>84</v>
      </c>
      <c r="G93" s="1">
        <v>33911</v>
      </c>
      <c r="H93" s="3" t="s">
        <v>26</v>
      </c>
      <c r="I93" s="2">
        <v>74</v>
      </c>
      <c r="J93" s="29">
        <v>0.6783</v>
      </c>
      <c r="K93" s="56">
        <v>130</v>
      </c>
      <c r="L93" s="3">
        <v>135</v>
      </c>
      <c r="M93" s="56">
        <v>140</v>
      </c>
      <c r="N93" s="3"/>
      <c r="O93" s="3">
        <v>135</v>
      </c>
      <c r="P93" s="29">
        <f t="shared" si="3"/>
        <v>91.5705</v>
      </c>
      <c r="Q93" s="94"/>
    </row>
    <row r="94" spans="1:17" ht="12.75">
      <c r="A94" s="93">
        <v>2</v>
      </c>
      <c r="B94" s="3">
        <v>5</v>
      </c>
      <c r="C94" s="3">
        <v>75</v>
      </c>
      <c r="D94" s="3" t="s">
        <v>472</v>
      </c>
      <c r="E94" s="3" t="s">
        <v>88</v>
      </c>
      <c r="F94" s="3" t="s">
        <v>84</v>
      </c>
      <c r="G94" s="1">
        <v>33822</v>
      </c>
      <c r="H94" s="3" t="s">
        <v>26</v>
      </c>
      <c r="I94" s="2">
        <v>72.8</v>
      </c>
      <c r="J94" s="29">
        <v>0.6941</v>
      </c>
      <c r="K94" s="56">
        <v>115</v>
      </c>
      <c r="L94" s="3">
        <v>125</v>
      </c>
      <c r="M94" s="56">
        <v>140</v>
      </c>
      <c r="N94" s="3"/>
      <c r="O94" s="3">
        <v>125</v>
      </c>
      <c r="P94" s="29">
        <f t="shared" si="3"/>
        <v>86.7625</v>
      </c>
      <c r="Q94" s="94"/>
    </row>
    <row r="95" spans="1:17" ht="12.75">
      <c r="A95" s="93">
        <v>1</v>
      </c>
      <c r="B95" s="3">
        <v>6</v>
      </c>
      <c r="C95" s="3">
        <v>75</v>
      </c>
      <c r="D95" s="3" t="s">
        <v>473</v>
      </c>
      <c r="E95" s="3" t="s">
        <v>90</v>
      </c>
      <c r="F95" s="3" t="s">
        <v>84</v>
      </c>
      <c r="G95" s="1">
        <v>32967</v>
      </c>
      <c r="H95" s="3" t="s">
        <v>26</v>
      </c>
      <c r="I95" s="2">
        <v>75</v>
      </c>
      <c r="J95" s="29">
        <v>0.6645</v>
      </c>
      <c r="K95" s="3">
        <v>115</v>
      </c>
      <c r="L95" s="3">
        <v>125</v>
      </c>
      <c r="M95" s="56">
        <v>130</v>
      </c>
      <c r="N95" s="3"/>
      <c r="O95" s="3">
        <v>125</v>
      </c>
      <c r="P95" s="29">
        <f t="shared" si="3"/>
        <v>83.0625</v>
      </c>
      <c r="Q95" s="94"/>
    </row>
    <row r="96" spans="1:76" ht="12.75">
      <c r="A96" s="149">
        <v>0</v>
      </c>
      <c r="B96" s="3">
        <v>7</v>
      </c>
      <c r="C96" s="131">
        <v>75</v>
      </c>
      <c r="D96" s="3" t="s">
        <v>474</v>
      </c>
      <c r="E96" s="131" t="s">
        <v>451</v>
      </c>
      <c r="F96" s="3" t="s">
        <v>84</v>
      </c>
      <c r="G96" s="132">
        <v>33158</v>
      </c>
      <c r="H96" s="131" t="s">
        <v>26</v>
      </c>
      <c r="I96" s="133">
        <v>69</v>
      </c>
      <c r="J96" s="134">
        <v>0.7119</v>
      </c>
      <c r="K96" s="56">
        <v>115</v>
      </c>
      <c r="L96" s="131">
        <v>115</v>
      </c>
      <c r="M96" s="56">
        <v>120</v>
      </c>
      <c r="N96" s="131"/>
      <c r="O96" s="131">
        <v>115</v>
      </c>
      <c r="P96" s="29">
        <f t="shared" si="3"/>
        <v>81.8685</v>
      </c>
      <c r="Q96" s="150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</row>
    <row r="97" spans="1:17" ht="12.75">
      <c r="A97" s="93">
        <v>12</v>
      </c>
      <c r="B97" s="3">
        <v>1</v>
      </c>
      <c r="C97" s="3">
        <v>75</v>
      </c>
      <c r="D97" s="3" t="s">
        <v>475</v>
      </c>
      <c r="E97" s="3" t="s">
        <v>89</v>
      </c>
      <c r="F97" s="3" t="s">
        <v>84</v>
      </c>
      <c r="G97" s="1">
        <v>25974</v>
      </c>
      <c r="H97" s="3" t="s">
        <v>29</v>
      </c>
      <c r="I97" s="2">
        <v>74.7</v>
      </c>
      <c r="J97" s="29">
        <v>0.6726</v>
      </c>
      <c r="K97" s="3">
        <v>125</v>
      </c>
      <c r="L97" s="56">
        <v>140</v>
      </c>
      <c r="M97" s="56">
        <v>140</v>
      </c>
      <c r="N97" s="3"/>
      <c r="O97" s="3">
        <v>125</v>
      </c>
      <c r="P97" s="29">
        <f t="shared" si="3"/>
        <v>84.075</v>
      </c>
      <c r="Q97" s="94"/>
    </row>
    <row r="98" spans="1:17" ht="12.75">
      <c r="A98" s="93">
        <v>12</v>
      </c>
      <c r="B98" s="3">
        <v>1</v>
      </c>
      <c r="C98" s="3">
        <v>75</v>
      </c>
      <c r="D98" s="3" t="s">
        <v>476</v>
      </c>
      <c r="E98" s="3" t="s">
        <v>268</v>
      </c>
      <c r="F98" s="3" t="s">
        <v>84</v>
      </c>
      <c r="G98" s="1">
        <v>24893</v>
      </c>
      <c r="H98" s="3" t="s">
        <v>47</v>
      </c>
      <c r="I98" s="2">
        <v>71.65</v>
      </c>
      <c r="J98" s="29">
        <v>0.7221</v>
      </c>
      <c r="K98" s="177">
        <v>150</v>
      </c>
      <c r="L98" s="56">
        <v>160</v>
      </c>
      <c r="M98" s="56">
        <v>160</v>
      </c>
      <c r="N98" s="3"/>
      <c r="O98" s="3">
        <v>150</v>
      </c>
      <c r="P98" s="29">
        <f t="shared" si="3"/>
        <v>108.315</v>
      </c>
      <c r="Q98" s="94"/>
    </row>
    <row r="99" spans="1:76" s="131" customFormat="1" ht="12.75">
      <c r="A99" s="93">
        <v>5</v>
      </c>
      <c r="B99" s="3">
        <v>2</v>
      </c>
      <c r="C99" s="3">
        <v>75</v>
      </c>
      <c r="D99" s="3" t="s">
        <v>477</v>
      </c>
      <c r="E99" s="3" t="s">
        <v>89</v>
      </c>
      <c r="F99" s="3" t="s">
        <v>84</v>
      </c>
      <c r="G99" s="1">
        <v>24152</v>
      </c>
      <c r="H99" s="3" t="s">
        <v>47</v>
      </c>
      <c r="I99" s="2">
        <v>74.4</v>
      </c>
      <c r="J99" s="29">
        <v>0.7302</v>
      </c>
      <c r="K99" s="3">
        <v>145</v>
      </c>
      <c r="L99" s="56">
        <v>147.5</v>
      </c>
      <c r="M99" s="56">
        <v>150</v>
      </c>
      <c r="N99" s="3"/>
      <c r="O99" s="3">
        <v>145</v>
      </c>
      <c r="P99" s="29">
        <f t="shared" si="3"/>
        <v>105.87899999999999</v>
      </c>
      <c r="Q99" s="94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30"/>
    </row>
    <row r="100" spans="1:17" ht="12.75">
      <c r="A100" s="93">
        <v>4</v>
      </c>
      <c r="B100" s="3">
        <v>3</v>
      </c>
      <c r="C100" s="3">
        <v>75</v>
      </c>
      <c r="D100" s="3" t="s">
        <v>479</v>
      </c>
      <c r="E100" s="3" t="s">
        <v>89</v>
      </c>
      <c r="F100" s="3" t="s">
        <v>84</v>
      </c>
      <c r="G100" s="1">
        <v>23683</v>
      </c>
      <c r="H100" s="131" t="s">
        <v>47</v>
      </c>
      <c r="I100" s="2">
        <v>74.3</v>
      </c>
      <c r="J100" s="29">
        <v>0.7477</v>
      </c>
      <c r="K100" s="3">
        <v>130</v>
      </c>
      <c r="L100" s="3">
        <v>140</v>
      </c>
      <c r="M100" s="56">
        <v>147.5</v>
      </c>
      <c r="N100" s="3"/>
      <c r="O100" s="3">
        <v>140</v>
      </c>
      <c r="P100" s="29">
        <f t="shared" si="3"/>
        <v>104.678</v>
      </c>
      <c r="Q100" s="94"/>
    </row>
    <row r="101" spans="1:17" ht="12.75">
      <c r="A101" s="93">
        <v>3</v>
      </c>
      <c r="B101" s="3">
        <v>4</v>
      </c>
      <c r="C101" s="3">
        <v>75</v>
      </c>
      <c r="D101" s="3" t="s">
        <v>480</v>
      </c>
      <c r="E101" s="3" t="s">
        <v>89</v>
      </c>
      <c r="F101" s="3" t="s">
        <v>84</v>
      </c>
      <c r="G101" s="1">
        <v>23530</v>
      </c>
      <c r="H101" s="3" t="s">
        <v>47</v>
      </c>
      <c r="I101" s="2">
        <v>74.6</v>
      </c>
      <c r="J101" s="29">
        <v>0.7634</v>
      </c>
      <c r="K101" s="3">
        <v>120</v>
      </c>
      <c r="L101" s="56">
        <v>125</v>
      </c>
      <c r="M101" s="56">
        <v>125</v>
      </c>
      <c r="N101" s="3"/>
      <c r="O101" s="3">
        <v>120</v>
      </c>
      <c r="P101" s="29">
        <f t="shared" si="3"/>
        <v>91.60799999999999</v>
      </c>
      <c r="Q101" s="94"/>
    </row>
    <row r="102" spans="1:76" ht="12.75">
      <c r="A102" s="149">
        <v>12</v>
      </c>
      <c r="B102" s="3">
        <v>1</v>
      </c>
      <c r="C102" s="137">
        <v>75</v>
      </c>
      <c r="D102" s="3" t="s">
        <v>481</v>
      </c>
      <c r="E102" s="131" t="s">
        <v>88</v>
      </c>
      <c r="F102" s="3" t="s">
        <v>84</v>
      </c>
      <c r="G102" s="132">
        <v>23078</v>
      </c>
      <c r="H102" s="131" t="s">
        <v>23</v>
      </c>
      <c r="I102" s="133">
        <v>72.8</v>
      </c>
      <c r="J102" s="134">
        <v>0.7982</v>
      </c>
      <c r="K102" s="3">
        <v>120</v>
      </c>
      <c r="L102" s="56">
        <v>125</v>
      </c>
      <c r="M102" s="56">
        <v>125</v>
      </c>
      <c r="N102" s="131"/>
      <c r="O102" s="131">
        <v>120</v>
      </c>
      <c r="P102" s="29">
        <f t="shared" si="3"/>
        <v>95.784</v>
      </c>
      <c r="Q102" s="150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</row>
    <row r="103" spans="1:76" ht="12.75">
      <c r="A103" s="149">
        <v>12</v>
      </c>
      <c r="B103" s="131">
        <v>1</v>
      </c>
      <c r="C103" s="131">
        <v>75</v>
      </c>
      <c r="D103" s="3" t="s">
        <v>482</v>
      </c>
      <c r="E103" s="131" t="s">
        <v>99</v>
      </c>
      <c r="F103" s="3" t="s">
        <v>84</v>
      </c>
      <c r="G103" s="132">
        <v>20380</v>
      </c>
      <c r="H103" s="131" t="s">
        <v>271</v>
      </c>
      <c r="I103" s="133">
        <v>74.1</v>
      </c>
      <c r="J103" s="134">
        <v>0.9928</v>
      </c>
      <c r="K103" s="3">
        <v>125</v>
      </c>
      <c r="L103" s="56">
        <v>135</v>
      </c>
      <c r="M103" s="56">
        <v>0</v>
      </c>
      <c r="N103" s="131"/>
      <c r="O103" s="131">
        <v>125</v>
      </c>
      <c r="P103" s="29">
        <f t="shared" si="3"/>
        <v>124.10000000000001</v>
      </c>
      <c r="Q103" s="150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</row>
    <row r="104" spans="1:17" ht="12.75">
      <c r="A104" s="93">
        <v>5</v>
      </c>
      <c r="B104" s="131">
        <v>2</v>
      </c>
      <c r="C104" s="3">
        <v>75</v>
      </c>
      <c r="D104" s="3" t="s">
        <v>483</v>
      </c>
      <c r="E104" s="3" t="s">
        <v>89</v>
      </c>
      <c r="F104" s="3" t="s">
        <v>84</v>
      </c>
      <c r="G104" s="1">
        <v>22287</v>
      </c>
      <c r="H104" s="131" t="s">
        <v>271</v>
      </c>
      <c r="I104" s="2">
        <v>75</v>
      </c>
      <c r="J104" s="29">
        <v>0.917</v>
      </c>
      <c r="K104" s="3">
        <v>100</v>
      </c>
      <c r="L104" s="56">
        <v>110</v>
      </c>
      <c r="M104" s="56">
        <v>122.5</v>
      </c>
      <c r="N104" s="3"/>
      <c r="O104" s="3">
        <f>K104</f>
        <v>100</v>
      </c>
      <c r="P104" s="29">
        <f t="shared" si="3"/>
        <v>91.7</v>
      </c>
      <c r="Q104" s="94"/>
    </row>
    <row r="105" spans="1:76" s="135" customFormat="1" ht="12.75">
      <c r="A105" s="93">
        <v>12</v>
      </c>
      <c r="B105" s="131">
        <v>1</v>
      </c>
      <c r="C105" s="3">
        <v>75</v>
      </c>
      <c r="D105" s="3" t="s">
        <v>484</v>
      </c>
      <c r="E105" s="3" t="s">
        <v>89</v>
      </c>
      <c r="F105" s="3" t="s">
        <v>84</v>
      </c>
      <c r="G105" s="1">
        <v>17766</v>
      </c>
      <c r="H105" s="3" t="s">
        <v>275</v>
      </c>
      <c r="I105" s="2">
        <v>74.5</v>
      </c>
      <c r="J105" s="29">
        <v>1.2826</v>
      </c>
      <c r="K105" s="3">
        <v>90</v>
      </c>
      <c r="L105" s="3">
        <v>95</v>
      </c>
      <c r="M105" s="3">
        <v>100</v>
      </c>
      <c r="N105" s="177">
        <v>105</v>
      </c>
      <c r="O105" s="3">
        <v>100</v>
      </c>
      <c r="P105" s="29">
        <f t="shared" si="3"/>
        <v>128.26</v>
      </c>
      <c r="Q105" s="94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s="135" customFormat="1" ht="12.75">
      <c r="A106" s="93">
        <v>12</v>
      </c>
      <c r="B106" s="131">
        <v>1</v>
      </c>
      <c r="C106" s="3">
        <v>75</v>
      </c>
      <c r="D106" s="3" t="s">
        <v>505</v>
      </c>
      <c r="E106" s="3" t="s">
        <v>89</v>
      </c>
      <c r="F106" s="3" t="s">
        <v>84</v>
      </c>
      <c r="G106" s="1">
        <v>14949</v>
      </c>
      <c r="H106" s="8" t="s">
        <v>75</v>
      </c>
      <c r="I106" s="2">
        <v>73.8</v>
      </c>
      <c r="J106" s="29">
        <v>1.3971</v>
      </c>
      <c r="K106" s="3">
        <v>90</v>
      </c>
      <c r="L106" s="3">
        <v>95</v>
      </c>
      <c r="M106" s="3">
        <v>100</v>
      </c>
      <c r="N106" s="3"/>
      <c r="O106" s="3">
        <v>100</v>
      </c>
      <c r="P106" s="29">
        <f t="shared" si="3"/>
        <v>139.71</v>
      </c>
      <c r="Q106" s="94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s="135" customFormat="1" ht="12.75">
      <c r="A107" s="93">
        <v>12</v>
      </c>
      <c r="B107" s="3">
        <v>1</v>
      </c>
      <c r="C107" s="3">
        <v>75</v>
      </c>
      <c r="D107" s="3" t="s">
        <v>486</v>
      </c>
      <c r="E107" s="3" t="s">
        <v>52</v>
      </c>
      <c r="F107" s="3" t="s">
        <v>84</v>
      </c>
      <c r="G107" s="1">
        <v>29329</v>
      </c>
      <c r="H107" s="3" t="s">
        <v>20</v>
      </c>
      <c r="I107" s="2">
        <v>73.65</v>
      </c>
      <c r="J107" s="29">
        <v>0.6737</v>
      </c>
      <c r="K107" s="3">
        <v>170</v>
      </c>
      <c r="L107" s="177">
        <v>175</v>
      </c>
      <c r="M107" s="56">
        <v>180</v>
      </c>
      <c r="N107" s="3"/>
      <c r="O107" s="28">
        <f>L107</f>
        <v>175</v>
      </c>
      <c r="P107" s="29">
        <f t="shared" si="3"/>
        <v>117.8975</v>
      </c>
      <c r="Q107" s="94" t="s">
        <v>185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s="135" customFormat="1" ht="12.75">
      <c r="A108" s="93">
        <v>5</v>
      </c>
      <c r="B108" s="3">
        <v>2</v>
      </c>
      <c r="C108" s="3">
        <v>75</v>
      </c>
      <c r="D108" s="3" t="s">
        <v>485</v>
      </c>
      <c r="E108" s="3" t="s">
        <v>52</v>
      </c>
      <c r="F108" s="3" t="s">
        <v>84</v>
      </c>
      <c r="G108" s="1">
        <v>33301</v>
      </c>
      <c r="H108" s="3" t="s">
        <v>20</v>
      </c>
      <c r="I108" s="2">
        <v>74.1</v>
      </c>
      <c r="J108" s="29">
        <v>0.6775</v>
      </c>
      <c r="K108" s="3">
        <v>162.5</v>
      </c>
      <c r="L108" s="3">
        <v>170</v>
      </c>
      <c r="M108" s="56">
        <v>177.5</v>
      </c>
      <c r="N108" s="3"/>
      <c r="O108" s="3">
        <f>L108</f>
        <v>170</v>
      </c>
      <c r="P108" s="29">
        <f t="shared" si="3"/>
        <v>115.175</v>
      </c>
      <c r="Q108" s="94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s="135" customFormat="1" ht="12.75">
      <c r="A109" s="93">
        <v>4</v>
      </c>
      <c r="B109" s="3">
        <v>3</v>
      </c>
      <c r="C109" s="3">
        <v>75</v>
      </c>
      <c r="D109" s="3" t="s">
        <v>487</v>
      </c>
      <c r="E109" s="3" t="s">
        <v>391</v>
      </c>
      <c r="F109" s="3" t="s">
        <v>84</v>
      </c>
      <c r="G109" s="1">
        <v>28509</v>
      </c>
      <c r="H109" s="3" t="s">
        <v>20</v>
      </c>
      <c r="I109" s="2">
        <v>74.25</v>
      </c>
      <c r="J109" s="29">
        <v>0.6694</v>
      </c>
      <c r="K109" s="8">
        <v>150</v>
      </c>
      <c r="L109" s="3">
        <v>160</v>
      </c>
      <c r="M109" s="56">
        <v>165</v>
      </c>
      <c r="N109" s="3"/>
      <c r="O109" s="3">
        <f>L109</f>
        <v>160</v>
      </c>
      <c r="P109" s="29">
        <f t="shared" si="3"/>
        <v>107.104</v>
      </c>
      <c r="Q109" s="94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s="135" customFormat="1" ht="12.75">
      <c r="A110" s="93">
        <v>3</v>
      </c>
      <c r="B110" s="3">
        <v>4</v>
      </c>
      <c r="C110" s="3">
        <v>75</v>
      </c>
      <c r="D110" s="3" t="s">
        <v>488</v>
      </c>
      <c r="E110" s="3" t="s">
        <v>89</v>
      </c>
      <c r="F110" s="3" t="s">
        <v>84</v>
      </c>
      <c r="G110" s="1">
        <v>31718</v>
      </c>
      <c r="H110" s="3" t="s">
        <v>20</v>
      </c>
      <c r="I110" s="2">
        <v>75</v>
      </c>
      <c r="J110" s="29">
        <v>0.6645</v>
      </c>
      <c r="K110" s="3">
        <v>155</v>
      </c>
      <c r="L110" s="3">
        <v>160</v>
      </c>
      <c r="M110" s="56">
        <v>165</v>
      </c>
      <c r="N110" s="3"/>
      <c r="O110" s="28">
        <f>L110</f>
        <v>160</v>
      </c>
      <c r="P110" s="29">
        <f t="shared" si="3"/>
        <v>106.32</v>
      </c>
      <c r="Q110" s="94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s="135" customFormat="1" ht="12.75">
      <c r="A111" s="93">
        <v>2</v>
      </c>
      <c r="B111" s="3">
        <v>5</v>
      </c>
      <c r="C111" s="3">
        <v>75</v>
      </c>
      <c r="D111" s="3" t="s">
        <v>489</v>
      </c>
      <c r="E111" s="3" t="s">
        <v>154</v>
      </c>
      <c r="F111" s="3" t="s">
        <v>84</v>
      </c>
      <c r="G111" s="1">
        <v>27544</v>
      </c>
      <c r="H111" s="3" t="s">
        <v>20</v>
      </c>
      <c r="I111" s="2">
        <v>74.95</v>
      </c>
      <c r="J111" s="29">
        <v>0.6645</v>
      </c>
      <c r="K111" s="3">
        <v>150</v>
      </c>
      <c r="L111" s="3">
        <v>155</v>
      </c>
      <c r="M111" s="3">
        <v>157.5</v>
      </c>
      <c r="N111" s="3"/>
      <c r="O111" s="28">
        <f>M111</f>
        <v>157.5</v>
      </c>
      <c r="P111" s="29">
        <f t="shared" si="3"/>
        <v>104.65875</v>
      </c>
      <c r="Q111" s="94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s="135" customFormat="1" ht="12.75">
      <c r="A112" s="93">
        <v>1</v>
      </c>
      <c r="B112" s="3">
        <v>6</v>
      </c>
      <c r="C112" s="3">
        <v>75</v>
      </c>
      <c r="D112" s="3" t="s">
        <v>490</v>
      </c>
      <c r="E112" s="3" t="s">
        <v>89</v>
      </c>
      <c r="F112" s="3" t="s">
        <v>84</v>
      </c>
      <c r="G112" s="1">
        <v>31359</v>
      </c>
      <c r="H112" s="3" t="s">
        <v>20</v>
      </c>
      <c r="I112" s="2">
        <v>73.8</v>
      </c>
      <c r="J112" s="29">
        <v>0.673</v>
      </c>
      <c r="K112" s="3">
        <v>145</v>
      </c>
      <c r="L112" s="56">
        <v>150</v>
      </c>
      <c r="M112" s="56">
        <v>152.5</v>
      </c>
      <c r="N112" s="3"/>
      <c r="O112" s="28">
        <f>K112</f>
        <v>145</v>
      </c>
      <c r="P112" s="29">
        <f t="shared" si="3"/>
        <v>97.58500000000001</v>
      </c>
      <c r="Q112" s="94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s="135" customFormat="1" ht="12.75">
      <c r="A113" s="93">
        <v>0</v>
      </c>
      <c r="B113" s="3">
        <v>7</v>
      </c>
      <c r="C113" s="3">
        <v>75</v>
      </c>
      <c r="D113" s="3" t="s">
        <v>492</v>
      </c>
      <c r="E113" s="3" t="s">
        <v>106</v>
      </c>
      <c r="F113" s="3" t="s">
        <v>84</v>
      </c>
      <c r="G113" s="1">
        <v>31139</v>
      </c>
      <c r="H113" s="3" t="s">
        <v>20</v>
      </c>
      <c r="I113" s="2">
        <v>73.95</v>
      </c>
      <c r="J113" s="29">
        <v>0.6716</v>
      </c>
      <c r="K113" s="3">
        <v>135</v>
      </c>
      <c r="L113" s="3">
        <v>145</v>
      </c>
      <c r="M113" s="56">
        <v>150</v>
      </c>
      <c r="N113" s="3"/>
      <c r="O113" s="28">
        <f>L113</f>
        <v>145</v>
      </c>
      <c r="P113" s="29">
        <f t="shared" si="3"/>
        <v>97.38199999999999</v>
      </c>
      <c r="Q113" s="94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s="135" customFormat="1" ht="12.75">
      <c r="A114" s="93">
        <v>0</v>
      </c>
      <c r="B114" s="3">
        <v>8</v>
      </c>
      <c r="C114" s="3">
        <v>75</v>
      </c>
      <c r="D114" s="3" t="s">
        <v>491</v>
      </c>
      <c r="E114" s="3" t="s">
        <v>106</v>
      </c>
      <c r="F114" s="3" t="s">
        <v>84</v>
      </c>
      <c r="G114" s="1">
        <v>27545</v>
      </c>
      <c r="H114" s="3" t="s">
        <v>20</v>
      </c>
      <c r="I114" s="2">
        <v>73.95</v>
      </c>
      <c r="J114" s="29">
        <v>0.6716</v>
      </c>
      <c r="K114" s="3">
        <v>130</v>
      </c>
      <c r="L114" s="3">
        <v>140</v>
      </c>
      <c r="M114" s="56">
        <v>145</v>
      </c>
      <c r="N114" s="3"/>
      <c r="O114" s="28">
        <f>L114</f>
        <v>140</v>
      </c>
      <c r="P114" s="29">
        <f t="shared" si="3"/>
        <v>94.024</v>
      </c>
      <c r="Q114" s="94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s="135" customFormat="1" ht="12.75">
      <c r="A115" s="93">
        <v>0</v>
      </c>
      <c r="B115" s="3">
        <v>9</v>
      </c>
      <c r="C115" s="3">
        <v>75</v>
      </c>
      <c r="D115" s="3" t="s">
        <v>496</v>
      </c>
      <c r="E115" s="3" t="s">
        <v>89</v>
      </c>
      <c r="F115" s="3" t="s">
        <v>84</v>
      </c>
      <c r="G115" s="1">
        <v>30163</v>
      </c>
      <c r="H115" s="3" t="s">
        <v>20</v>
      </c>
      <c r="I115" s="2">
        <v>75</v>
      </c>
      <c r="J115" s="29">
        <v>0.6645</v>
      </c>
      <c r="K115" s="56">
        <v>135</v>
      </c>
      <c r="L115" s="3">
        <v>135</v>
      </c>
      <c r="M115" s="56">
        <v>0</v>
      </c>
      <c r="N115" s="3"/>
      <c r="O115" s="28">
        <f>L115</f>
        <v>135</v>
      </c>
      <c r="P115" s="29">
        <f t="shared" si="3"/>
        <v>89.7075</v>
      </c>
      <c r="Q115" s="94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s="135" customFormat="1" ht="12.75">
      <c r="A116" s="93">
        <v>0</v>
      </c>
      <c r="B116" s="131">
        <v>10</v>
      </c>
      <c r="C116" s="3">
        <v>75</v>
      </c>
      <c r="D116" s="3" t="s">
        <v>716</v>
      </c>
      <c r="E116" s="3" t="s">
        <v>104</v>
      </c>
      <c r="F116" s="3" t="s">
        <v>84</v>
      </c>
      <c r="G116" s="1">
        <v>30576</v>
      </c>
      <c r="H116" s="3" t="s">
        <v>20</v>
      </c>
      <c r="I116" s="2">
        <v>73.75</v>
      </c>
      <c r="J116" s="29">
        <v>0.637</v>
      </c>
      <c r="K116" s="3">
        <v>132.5</v>
      </c>
      <c r="L116" s="56">
        <v>140</v>
      </c>
      <c r="M116" s="56">
        <v>140</v>
      </c>
      <c r="N116" s="3"/>
      <c r="O116" s="28">
        <f>K116</f>
        <v>132.5</v>
      </c>
      <c r="P116" s="29">
        <f aca="true" t="shared" si="4" ref="P116:P142">O116*J116</f>
        <v>84.4025</v>
      </c>
      <c r="Q116" s="94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s="135" customFormat="1" ht="12.75">
      <c r="A117" s="93">
        <v>0</v>
      </c>
      <c r="B117" s="3">
        <v>11</v>
      </c>
      <c r="C117" s="3">
        <v>75</v>
      </c>
      <c r="D117" s="3" t="s">
        <v>493</v>
      </c>
      <c r="E117" s="3" t="s">
        <v>52</v>
      </c>
      <c r="F117" s="3" t="s">
        <v>84</v>
      </c>
      <c r="G117" s="1">
        <v>28743</v>
      </c>
      <c r="H117" s="3" t="s">
        <v>20</v>
      </c>
      <c r="I117" s="2">
        <v>73.5</v>
      </c>
      <c r="J117" s="29">
        <v>0.6752</v>
      </c>
      <c r="K117" s="3">
        <v>120</v>
      </c>
      <c r="L117" s="3">
        <v>130</v>
      </c>
      <c r="M117" s="56">
        <v>140</v>
      </c>
      <c r="N117" s="3"/>
      <c r="O117" s="28">
        <f>L117</f>
        <v>130</v>
      </c>
      <c r="P117" s="29">
        <f t="shared" si="4"/>
        <v>87.776</v>
      </c>
      <c r="Q117" s="94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17" s="135" customFormat="1" ht="12.75">
      <c r="A118" s="149">
        <v>0</v>
      </c>
      <c r="B118" s="8">
        <v>12</v>
      </c>
      <c r="C118" s="137">
        <v>75</v>
      </c>
      <c r="D118" s="3" t="s">
        <v>494</v>
      </c>
      <c r="E118" s="3" t="s">
        <v>89</v>
      </c>
      <c r="F118" s="3" t="s">
        <v>84</v>
      </c>
      <c r="G118" s="132">
        <v>28002</v>
      </c>
      <c r="H118" s="8" t="s">
        <v>20</v>
      </c>
      <c r="I118" s="133">
        <v>74</v>
      </c>
      <c r="J118" s="134">
        <v>0.6716</v>
      </c>
      <c r="K118" s="3">
        <v>130</v>
      </c>
      <c r="L118" s="56">
        <v>135</v>
      </c>
      <c r="M118" s="56">
        <v>140</v>
      </c>
      <c r="N118" s="131"/>
      <c r="O118" s="131">
        <f>K118</f>
        <v>130</v>
      </c>
      <c r="P118" s="29">
        <f t="shared" si="4"/>
        <v>87.30799999999999</v>
      </c>
      <c r="Q118" s="150"/>
    </row>
    <row r="119" spans="1:76" s="135" customFormat="1" ht="12.75">
      <c r="A119" s="93">
        <v>0</v>
      </c>
      <c r="B119" s="3">
        <v>13</v>
      </c>
      <c r="C119" s="3">
        <v>75</v>
      </c>
      <c r="D119" s="3" t="s">
        <v>495</v>
      </c>
      <c r="E119" s="3" t="s">
        <v>104</v>
      </c>
      <c r="F119" s="3" t="s">
        <v>84</v>
      </c>
      <c r="G119" s="1">
        <v>32694</v>
      </c>
      <c r="H119" s="3" t="s">
        <v>20</v>
      </c>
      <c r="I119" s="2">
        <v>74.4</v>
      </c>
      <c r="J119" s="29">
        <v>0.6687</v>
      </c>
      <c r="K119" s="56">
        <v>130</v>
      </c>
      <c r="L119" s="3">
        <v>130</v>
      </c>
      <c r="M119" s="56">
        <v>140</v>
      </c>
      <c r="N119" s="3"/>
      <c r="O119" s="28">
        <f>L119</f>
        <v>130</v>
      </c>
      <c r="P119" s="29">
        <f t="shared" si="4"/>
        <v>86.931</v>
      </c>
      <c r="Q119" s="94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s="135" customFormat="1" ht="12.75">
      <c r="A120" s="109">
        <v>0</v>
      </c>
      <c r="B120" s="3">
        <v>14</v>
      </c>
      <c r="C120" s="8">
        <v>75</v>
      </c>
      <c r="D120" s="8" t="s">
        <v>498</v>
      </c>
      <c r="E120" s="3" t="s">
        <v>89</v>
      </c>
      <c r="F120" s="3" t="s">
        <v>84</v>
      </c>
      <c r="G120" s="49">
        <v>29980</v>
      </c>
      <c r="H120" s="8" t="s">
        <v>20</v>
      </c>
      <c r="I120" s="50">
        <v>74.7</v>
      </c>
      <c r="J120" s="51">
        <v>0.6666</v>
      </c>
      <c r="K120" s="3">
        <v>115</v>
      </c>
      <c r="L120" s="3">
        <v>125</v>
      </c>
      <c r="M120" s="3">
        <v>127.5</v>
      </c>
      <c r="N120" s="3"/>
      <c r="O120" s="3">
        <f>M120</f>
        <v>127.5</v>
      </c>
      <c r="P120" s="29">
        <f t="shared" si="4"/>
        <v>84.9915</v>
      </c>
      <c r="Q120" s="110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s="131" customFormat="1" ht="12.75">
      <c r="A121" s="93">
        <v>0</v>
      </c>
      <c r="B121" s="8">
        <v>15</v>
      </c>
      <c r="C121" s="3">
        <v>75</v>
      </c>
      <c r="D121" s="3" t="s">
        <v>497</v>
      </c>
      <c r="E121" s="3" t="s">
        <v>89</v>
      </c>
      <c r="F121" s="3" t="s">
        <v>84</v>
      </c>
      <c r="G121" s="1">
        <v>30858</v>
      </c>
      <c r="H121" s="8" t="s">
        <v>20</v>
      </c>
      <c r="I121" s="2">
        <v>73</v>
      </c>
      <c r="J121" s="51">
        <v>0.6789</v>
      </c>
      <c r="K121" s="3">
        <v>120</v>
      </c>
      <c r="L121" s="3">
        <v>125</v>
      </c>
      <c r="M121" s="56">
        <v>130</v>
      </c>
      <c r="N121" s="3"/>
      <c r="O121" s="3">
        <f>L121</f>
        <v>125</v>
      </c>
      <c r="P121" s="29">
        <f t="shared" si="4"/>
        <v>84.8625</v>
      </c>
      <c r="Q121" s="94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30"/>
    </row>
    <row r="122" spans="1:76" s="135" customFormat="1" ht="12.75">
      <c r="A122" s="93">
        <v>0</v>
      </c>
      <c r="B122" s="3">
        <v>16</v>
      </c>
      <c r="C122" s="3">
        <v>75</v>
      </c>
      <c r="D122" s="3" t="s">
        <v>499</v>
      </c>
      <c r="E122" s="3" t="s">
        <v>89</v>
      </c>
      <c r="F122" s="3" t="s">
        <v>84</v>
      </c>
      <c r="G122" s="1">
        <v>31162</v>
      </c>
      <c r="H122" s="3" t="s">
        <v>20</v>
      </c>
      <c r="I122" s="2">
        <v>73</v>
      </c>
      <c r="J122" s="29">
        <v>0.6789</v>
      </c>
      <c r="K122" s="3">
        <v>117.5</v>
      </c>
      <c r="L122" s="56">
        <v>125</v>
      </c>
      <c r="M122" s="3">
        <v>125</v>
      </c>
      <c r="N122" s="3"/>
      <c r="O122" s="28">
        <f>M122</f>
        <v>125</v>
      </c>
      <c r="P122" s="29">
        <f t="shared" si="4"/>
        <v>84.8625</v>
      </c>
      <c r="Q122" s="94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s="135" customFormat="1" ht="12.75">
      <c r="A123" s="93">
        <v>0</v>
      </c>
      <c r="B123" s="3">
        <v>17</v>
      </c>
      <c r="C123" s="3">
        <v>75</v>
      </c>
      <c r="D123" s="3" t="s">
        <v>501</v>
      </c>
      <c r="E123" s="3" t="s">
        <v>89</v>
      </c>
      <c r="F123" s="3" t="s">
        <v>84</v>
      </c>
      <c r="G123" s="1" t="s">
        <v>717</v>
      </c>
      <c r="H123" s="131" t="s">
        <v>20</v>
      </c>
      <c r="I123" s="2">
        <v>73.1</v>
      </c>
      <c r="J123" s="29">
        <v>0.6782</v>
      </c>
      <c r="K123" s="3">
        <v>115</v>
      </c>
      <c r="L123" s="56">
        <v>125</v>
      </c>
      <c r="M123" s="3">
        <v>125</v>
      </c>
      <c r="N123" s="3"/>
      <c r="O123" s="28">
        <f>M123</f>
        <v>125</v>
      </c>
      <c r="P123" s="29">
        <f t="shared" si="4"/>
        <v>84.775</v>
      </c>
      <c r="Q123" s="94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</row>
    <row r="124" spans="1:76" s="135" customFormat="1" ht="12.75">
      <c r="A124" s="93">
        <v>0</v>
      </c>
      <c r="B124" s="3">
        <v>18</v>
      </c>
      <c r="C124" s="3">
        <v>75</v>
      </c>
      <c r="D124" s="3" t="s">
        <v>503</v>
      </c>
      <c r="E124" s="3" t="s">
        <v>387</v>
      </c>
      <c r="F124" s="3" t="s">
        <v>84</v>
      </c>
      <c r="G124" s="1">
        <v>11606</v>
      </c>
      <c r="H124" s="3" t="s">
        <v>20</v>
      </c>
      <c r="I124" s="2">
        <v>74.3</v>
      </c>
      <c r="J124" s="29">
        <v>0.6694</v>
      </c>
      <c r="K124" s="3">
        <v>120</v>
      </c>
      <c r="L124" s="56">
        <v>125</v>
      </c>
      <c r="M124" s="3">
        <v>125</v>
      </c>
      <c r="N124" s="3"/>
      <c r="O124" s="28">
        <f>M124</f>
        <v>125</v>
      </c>
      <c r="P124" s="29">
        <f t="shared" si="4"/>
        <v>83.675</v>
      </c>
      <c r="Q124" s="94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</row>
    <row r="125" spans="1:17" ht="12.75">
      <c r="A125" s="93">
        <v>0</v>
      </c>
      <c r="B125" s="3">
        <v>19</v>
      </c>
      <c r="C125" s="3">
        <v>75</v>
      </c>
      <c r="D125" s="3" t="s">
        <v>500</v>
      </c>
      <c r="E125" s="3" t="s">
        <v>89</v>
      </c>
      <c r="F125" s="3" t="s">
        <v>84</v>
      </c>
      <c r="G125" s="1">
        <v>31864</v>
      </c>
      <c r="H125" s="3" t="s">
        <v>20</v>
      </c>
      <c r="I125" s="2">
        <v>73.05</v>
      </c>
      <c r="J125" s="29">
        <v>0.6782</v>
      </c>
      <c r="K125" s="3">
        <v>117.5</v>
      </c>
      <c r="L125" s="56">
        <v>125</v>
      </c>
      <c r="M125" s="56">
        <v>125</v>
      </c>
      <c r="N125" s="3"/>
      <c r="O125" s="28">
        <f>K125</f>
        <v>117.5</v>
      </c>
      <c r="P125" s="29">
        <f t="shared" si="4"/>
        <v>79.6885</v>
      </c>
      <c r="Q125" s="94"/>
    </row>
    <row r="126" spans="1:76" s="135" customFormat="1" ht="12.75">
      <c r="A126" s="93">
        <v>0</v>
      </c>
      <c r="B126" s="3">
        <v>20</v>
      </c>
      <c r="C126" s="3">
        <v>75</v>
      </c>
      <c r="D126" s="3" t="s">
        <v>502</v>
      </c>
      <c r="E126" s="3" t="s">
        <v>89</v>
      </c>
      <c r="F126" s="3" t="s">
        <v>84</v>
      </c>
      <c r="G126" s="1">
        <v>30826</v>
      </c>
      <c r="H126" s="3" t="s">
        <v>20</v>
      </c>
      <c r="I126" s="2">
        <v>73.4</v>
      </c>
      <c r="J126" s="29">
        <v>0.676</v>
      </c>
      <c r="K126" s="3">
        <v>117.5</v>
      </c>
      <c r="L126" s="56">
        <v>125</v>
      </c>
      <c r="M126" s="56">
        <v>125</v>
      </c>
      <c r="N126" s="3"/>
      <c r="O126" s="28">
        <f>K126</f>
        <v>117.5</v>
      </c>
      <c r="P126" s="29">
        <f t="shared" si="4"/>
        <v>79.43</v>
      </c>
      <c r="Q126" s="94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</row>
    <row r="127" spans="1:76" s="135" customFormat="1" ht="12.75">
      <c r="A127" s="109">
        <v>0</v>
      </c>
      <c r="B127" s="3">
        <v>21</v>
      </c>
      <c r="C127" s="8">
        <v>75</v>
      </c>
      <c r="D127" s="8" t="s">
        <v>504</v>
      </c>
      <c r="E127" s="8" t="s">
        <v>89</v>
      </c>
      <c r="F127" s="3" t="s">
        <v>84</v>
      </c>
      <c r="G127" s="49">
        <v>30847</v>
      </c>
      <c r="H127" s="8" t="s">
        <v>20</v>
      </c>
      <c r="I127" s="50">
        <v>71.7</v>
      </c>
      <c r="J127" s="51">
        <v>0.689</v>
      </c>
      <c r="K127" s="3">
        <v>105</v>
      </c>
      <c r="L127" s="3">
        <v>110</v>
      </c>
      <c r="M127" s="3">
        <v>115</v>
      </c>
      <c r="N127" s="3"/>
      <c r="O127" s="3">
        <f>M127</f>
        <v>115</v>
      </c>
      <c r="P127" s="29">
        <f t="shared" si="4"/>
        <v>79.235</v>
      </c>
      <c r="Q127" s="110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</row>
    <row r="128" spans="1:76" s="135" customFormat="1" ht="12.75">
      <c r="A128" s="93">
        <v>0</v>
      </c>
      <c r="B128" s="3" t="s">
        <v>83</v>
      </c>
      <c r="C128" s="3">
        <v>75</v>
      </c>
      <c r="D128" s="3" t="s">
        <v>506</v>
      </c>
      <c r="E128" s="3" t="s">
        <v>52</v>
      </c>
      <c r="F128" s="3" t="s">
        <v>84</v>
      </c>
      <c r="G128" s="1">
        <v>29362</v>
      </c>
      <c r="H128" s="3" t="s">
        <v>20</v>
      </c>
      <c r="I128" s="2">
        <v>74</v>
      </c>
      <c r="J128" s="29">
        <v>0.6716</v>
      </c>
      <c r="K128" s="56">
        <v>125</v>
      </c>
      <c r="L128" s="56">
        <v>125</v>
      </c>
      <c r="M128" s="56">
        <v>0</v>
      </c>
      <c r="N128" s="3"/>
      <c r="O128" s="28">
        <v>0</v>
      </c>
      <c r="P128" s="29">
        <f t="shared" si="4"/>
        <v>0</v>
      </c>
      <c r="Q128" s="94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</row>
    <row r="129" spans="1:17" s="135" customFormat="1" ht="12.75">
      <c r="A129" s="149">
        <v>0</v>
      </c>
      <c r="B129" s="131" t="s">
        <v>83</v>
      </c>
      <c r="C129" s="131">
        <v>75</v>
      </c>
      <c r="D129" s="3" t="s">
        <v>715</v>
      </c>
      <c r="E129" s="131" t="s">
        <v>52</v>
      </c>
      <c r="F129" s="3" t="s">
        <v>84</v>
      </c>
      <c r="G129" s="132">
        <v>30051</v>
      </c>
      <c r="H129" s="131" t="s">
        <v>20</v>
      </c>
      <c r="I129" s="133">
        <v>74.7</v>
      </c>
      <c r="J129" s="134">
        <v>0.6666</v>
      </c>
      <c r="K129" s="56">
        <v>140</v>
      </c>
      <c r="L129" s="56">
        <v>140</v>
      </c>
      <c r="M129" s="56">
        <v>140</v>
      </c>
      <c r="N129" s="131"/>
      <c r="O129" s="131">
        <v>0</v>
      </c>
      <c r="P129" s="29">
        <f t="shared" si="4"/>
        <v>0</v>
      </c>
      <c r="Q129" s="150"/>
    </row>
    <row r="130" spans="1:76" s="135" customFormat="1" ht="12.75">
      <c r="A130" s="93">
        <v>12</v>
      </c>
      <c r="B130" s="3">
        <v>1</v>
      </c>
      <c r="C130" s="8">
        <v>75</v>
      </c>
      <c r="D130" s="3" t="s">
        <v>507</v>
      </c>
      <c r="E130" s="3" t="s">
        <v>52</v>
      </c>
      <c r="F130" s="3" t="s">
        <v>84</v>
      </c>
      <c r="G130" s="1">
        <v>36327</v>
      </c>
      <c r="H130" s="3" t="s">
        <v>31</v>
      </c>
      <c r="I130" s="2">
        <v>73.7</v>
      </c>
      <c r="J130" s="29">
        <v>0.8287</v>
      </c>
      <c r="K130" s="8">
        <v>90</v>
      </c>
      <c r="L130" s="56">
        <v>95</v>
      </c>
      <c r="M130" s="8">
        <v>95</v>
      </c>
      <c r="N130" s="3"/>
      <c r="O130" s="3">
        <v>95</v>
      </c>
      <c r="P130" s="29">
        <f t="shared" si="4"/>
        <v>78.7265</v>
      </c>
      <c r="Q130" s="94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</row>
    <row r="131" spans="1:76" s="135" customFormat="1" ht="12.75">
      <c r="A131" s="93">
        <v>12</v>
      </c>
      <c r="B131" s="3">
        <v>1</v>
      </c>
      <c r="C131" s="8">
        <v>75</v>
      </c>
      <c r="D131" s="3" t="s">
        <v>508</v>
      </c>
      <c r="E131" s="3" t="s">
        <v>90</v>
      </c>
      <c r="F131" s="3" t="s">
        <v>84</v>
      </c>
      <c r="G131" s="1">
        <v>35436</v>
      </c>
      <c r="H131" s="3" t="s">
        <v>72</v>
      </c>
      <c r="I131" s="2">
        <v>73.75</v>
      </c>
      <c r="J131" s="29">
        <v>0.673</v>
      </c>
      <c r="K131" s="3">
        <v>125</v>
      </c>
      <c r="L131" s="8">
        <v>132.5</v>
      </c>
      <c r="M131" s="178">
        <v>140</v>
      </c>
      <c r="N131" s="3"/>
      <c r="O131" s="3">
        <v>140</v>
      </c>
      <c r="P131" s="29">
        <f t="shared" si="4"/>
        <v>94.22</v>
      </c>
      <c r="Q131" s="94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</row>
    <row r="132" spans="1:17" s="135" customFormat="1" ht="12.75">
      <c r="A132" s="149">
        <v>5</v>
      </c>
      <c r="B132" s="3">
        <v>2</v>
      </c>
      <c r="C132" s="131">
        <v>75</v>
      </c>
      <c r="D132" s="3" t="s">
        <v>509</v>
      </c>
      <c r="E132" s="131" t="s">
        <v>52</v>
      </c>
      <c r="F132" s="3" t="s">
        <v>84</v>
      </c>
      <c r="G132" s="132">
        <v>35374</v>
      </c>
      <c r="H132" s="3" t="s">
        <v>72</v>
      </c>
      <c r="I132" s="133">
        <v>69.4</v>
      </c>
      <c r="J132" s="134">
        <v>0.7083</v>
      </c>
      <c r="K132" s="3">
        <v>125</v>
      </c>
      <c r="L132" s="56">
        <v>130</v>
      </c>
      <c r="M132" s="131">
        <v>130</v>
      </c>
      <c r="N132" s="131"/>
      <c r="O132" s="131">
        <v>130</v>
      </c>
      <c r="P132" s="29">
        <f t="shared" si="4"/>
        <v>92.07900000000001</v>
      </c>
      <c r="Q132" s="150"/>
    </row>
    <row r="133" spans="1:17" ht="12.75">
      <c r="A133" s="93">
        <v>4</v>
      </c>
      <c r="B133" s="3">
        <v>3</v>
      </c>
      <c r="C133" s="8">
        <v>75</v>
      </c>
      <c r="D133" s="3" t="s">
        <v>510</v>
      </c>
      <c r="E133" s="3" t="s">
        <v>90</v>
      </c>
      <c r="F133" s="3" t="s">
        <v>84</v>
      </c>
      <c r="G133" s="1">
        <v>34991</v>
      </c>
      <c r="H133" s="3" t="s">
        <v>72</v>
      </c>
      <c r="I133" s="2">
        <v>74.5</v>
      </c>
      <c r="J133" s="29">
        <v>0.7214</v>
      </c>
      <c r="K133" s="56">
        <v>120</v>
      </c>
      <c r="L133" s="3">
        <v>130</v>
      </c>
      <c r="M133" s="56">
        <v>140</v>
      </c>
      <c r="N133" s="8"/>
      <c r="O133" s="3">
        <v>130</v>
      </c>
      <c r="P133" s="29">
        <f t="shared" si="4"/>
        <v>93.78200000000001</v>
      </c>
      <c r="Q133" s="94"/>
    </row>
    <row r="134" spans="1:17" ht="12.75">
      <c r="A134" s="93">
        <v>3</v>
      </c>
      <c r="B134" s="131">
        <v>4</v>
      </c>
      <c r="C134" s="3">
        <v>75</v>
      </c>
      <c r="D134" s="3" t="s">
        <v>511</v>
      </c>
      <c r="E134" s="3" t="s">
        <v>387</v>
      </c>
      <c r="F134" s="3" t="s">
        <v>84</v>
      </c>
      <c r="G134" s="1">
        <v>35384</v>
      </c>
      <c r="H134" s="3" t="s">
        <v>72</v>
      </c>
      <c r="I134" s="2">
        <v>68.4</v>
      </c>
      <c r="J134" s="29">
        <v>0.8107</v>
      </c>
      <c r="K134" s="3">
        <v>110</v>
      </c>
      <c r="L134" s="56">
        <v>120</v>
      </c>
      <c r="M134" s="56">
        <v>120</v>
      </c>
      <c r="N134" s="3"/>
      <c r="O134" s="3">
        <v>110</v>
      </c>
      <c r="P134" s="29">
        <f t="shared" si="4"/>
        <v>89.17699999999999</v>
      </c>
      <c r="Q134" s="94"/>
    </row>
    <row r="135" spans="1:17" ht="12.75">
      <c r="A135" s="93">
        <v>2</v>
      </c>
      <c r="B135" s="3">
        <v>5</v>
      </c>
      <c r="C135" s="3">
        <v>75</v>
      </c>
      <c r="D135" s="3" t="s">
        <v>512</v>
      </c>
      <c r="E135" s="3" t="s">
        <v>215</v>
      </c>
      <c r="F135" s="3" t="s">
        <v>84</v>
      </c>
      <c r="G135" s="1">
        <v>35685</v>
      </c>
      <c r="H135" s="3" t="s">
        <v>72</v>
      </c>
      <c r="I135" s="2">
        <v>75</v>
      </c>
      <c r="J135" s="29">
        <v>0.7509</v>
      </c>
      <c r="K135" s="56">
        <v>90</v>
      </c>
      <c r="L135" s="3">
        <v>95</v>
      </c>
      <c r="M135" s="56">
        <v>97.5</v>
      </c>
      <c r="N135" s="3"/>
      <c r="O135" s="3">
        <v>95</v>
      </c>
      <c r="P135" s="29">
        <f t="shared" si="4"/>
        <v>71.3355</v>
      </c>
      <c r="Q135" s="94"/>
    </row>
    <row r="136" spans="1:17" ht="12.75">
      <c r="A136" s="93">
        <v>1</v>
      </c>
      <c r="B136" s="3">
        <v>6</v>
      </c>
      <c r="C136" s="3">
        <v>75</v>
      </c>
      <c r="D136" s="3" t="s">
        <v>513</v>
      </c>
      <c r="E136" s="3" t="s">
        <v>88</v>
      </c>
      <c r="F136" s="3" t="s">
        <v>84</v>
      </c>
      <c r="G136" s="1">
        <v>35166</v>
      </c>
      <c r="H136" s="3" t="s">
        <v>72</v>
      </c>
      <c r="I136" s="2">
        <v>72.5</v>
      </c>
      <c r="J136" s="29">
        <v>0.7374</v>
      </c>
      <c r="K136" s="3">
        <v>55</v>
      </c>
      <c r="L136" s="3">
        <v>60</v>
      </c>
      <c r="M136" s="56">
        <v>67.5</v>
      </c>
      <c r="N136" s="3"/>
      <c r="O136" s="3">
        <v>60</v>
      </c>
      <c r="P136" s="29">
        <f t="shared" si="4"/>
        <v>44.244</v>
      </c>
      <c r="Q136" s="94"/>
    </row>
    <row r="137" spans="1:76" s="135" customFormat="1" ht="12.75">
      <c r="A137" s="93">
        <v>0</v>
      </c>
      <c r="B137" s="131" t="s">
        <v>83</v>
      </c>
      <c r="C137" s="3">
        <v>75</v>
      </c>
      <c r="D137" s="3" t="s">
        <v>514</v>
      </c>
      <c r="E137" s="3" t="s">
        <v>89</v>
      </c>
      <c r="F137" s="3" t="s">
        <v>84</v>
      </c>
      <c r="G137" s="1">
        <v>35293</v>
      </c>
      <c r="H137" s="3" t="s">
        <v>72</v>
      </c>
      <c r="I137" s="2">
        <v>73.9</v>
      </c>
      <c r="J137" s="29">
        <v>0.6723</v>
      </c>
      <c r="K137" s="56">
        <v>105</v>
      </c>
      <c r="L137" s="56">
        <v>105</v>
      </c>
      <c r="M137" s="56">
        <v>105</v>
      </c>
      <c r="N137" s="3"/>
      <c r="O137" s="3">
        <v>0</v>
      </c>
      <c r="P137" s="29">
        <f t="shared" si="4"/>
        <v>0</v>
      </c>
      <c r="Q137" s="94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</row>
    <row r="138" spans="1:76" s="135" customFormat="1" ht="12.75">
      <c r="A138" s="93">
        <v>12</v>
      </c>
      <c r="B138" s="3">
        <v>1</v>
      </c>
      <c r="C138" s="3">
        <v>75</v>
      </c>
      <c r="D138" s="3" t="s">
        <v>515</v>
      </c>
      <c r="E138" s="3" t="s">
        <v>52</v>
      </c>
      <c r="F138" s="3" t="s">
        <v>84</v>
      </c>
      <c r="G138" s="1">
        <v>34518</v>
      </c>
      <c r="H138" s="3" t="s">
        <v>39</v>
      </c>
      <c r="I138" s="2">
        <v>73.6</v>
      </c>
      <c r="J138" s="29">
        <v>0.7015</v>
      </c>
      <c r="K138" s="3">
        <v>135</v>
      </c>
      <c r="L138" s="3">
        <v>142.5</v>
      </c>
      <c r="M138" s="56">
        <v>147.5</v>
      </c>
      <c r="N138" s="3"/>
      <c r="O138" s="3">
        <v>142.5</v>
      </c>
      <c r="P138" s="29">
        <f t="shared" si="4"/>
        <v>99.96375</v>
      </c>
      <c r="Q138" s="94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</row>
    <row r="139" spans="1:76" s="131" customFormat="1" ht="12.75">
      <c r="A139" s="93">
        <v>5</v>
      </c>
      <c r="B139" s="3">
        <v>2</v>
      </c>
      <c r="C139" s="3">
        <v>75</v>
      </c>
      <c r="D139" s="3" t="s">
        <v>516</v>
      </c>
      <c r="E139" s="3" t="s">
        <v>371</v>
      </c>
      <c r="F139" s="3" t="s">
        <v>84</v>
      </c>
      <c r="G139" s="1">
        <v>34906</v>
      </c>
      <c r="H139" s="3" t="s">
        <v>39</v>
      </c>
      <c r="I139" s="2">
        <v>74.05</v>
      </c>
      <c r="J139" s="29">
        <v>0.711</v>
      </c>
      <c r="K139" s="3">
        <v>120</v>
      </c>
      <c r="L139" s="3">
        <v>130</v>
      </c>
      <c r="M139" s="56">
        <v>140</v>
      </c>
      <c r="N139" s="3"/>
      <c r="O139" s="3">
        <v>130</v>
      </c>
      <c r="P139" s="29">
        <f t="shared" si="4"/>
        <v>92.42999999999999</v>
      </c>
      <c r="Q139" s="94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30"/>
    </row>
    <row r="140" spans="1:17" ht="12.75">
      <c r="A140" s="93">
        <v>4</v>
      </c>
      <c r="B140" s="3">
        <v>3</v>
      </c>
      <c r="C140" s="8">
        <v>75</v>
      </c>
      <c r="D140" s="3" t="s">
        <v>517</v>
      </c>
      <c r="E140" s="3" t="s">
        <v>88</v>
      </c>
      <c r="F140" s="3" t="s">
        <v>84</v>
      </c>
      <c r="G140" s="1">
        <v>34541</v>
      </c>
      <c r="H140" s="3" t="s">
        <v>39</v>
      </c>
      <c r="I140" s="2">
        <v>73.3</v>
      </c>
      <c r="J140" s="29">
        <v>0.7038</v>
      </c>
      <c r="K140" s="56">
        <v>115</v>
      </c>
      <c r="L140" s="3">
        <v>115</v>
      </c>
      <c r="M140" s="56">
        <v>117.5</v>
      </c>
      <c r="N140" s="8"/>
      <c r="O140" s="3">
        <v>115</v>
      </c>
      <c r="P140" s="29">
        <f t="shared" si="4"/>
        <v>80.937</v>
      </c>
      <c r="Q140" s="94"/>
    </row>
    <row r="141" spans="1:76" ht="12.75">
      <c r="A141" s="149">
        <v>12</v>
      </c>
      <c r="B141" s="131">
        <v>1</v>
      </c>
      <c r="C141" s="3">
        <v>82.5</v>
      </c>
      <c r="D141" s="3" t="s">
        <v>518</v>
      </c>
      <c r="E141" s="131" t="s">
        <v>52</v>
      </c>
      <c r="F141" s="3" t="s">
        <v>84</v>
      </c>
      <c r="G141" s="132">
        <v>33460</v>
      </c>
      <c r="H141" s="3" t="s">
        <v>26</v>
      </c>
      <c r="I141" s="133">
        <v>78.45</v>
      </c>
      <c r="J141" s="134">
        <v>0.6418</v>
      </c>
      <c r="K141" s="3">
        <v>165</v>
      </c>
      <c r="L141" s="56">
        <v>172.5</v>
      </c>
      <c r="M141" s="56">
        <v>172.5</v>
      </c>
      <c r="N141" s="131"/>
      <c r="O141" s="136">
        <f>K141</f>
        <v>165</v>
      </c>
      <c r="P141" s="29">
        <f t="shared" si="4"/>
        <v>105.897</v>
      </c>
      <c r="Q141" s="150" t="s">
        <v>735</v>
      </c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</row>
    <row r="142" spans="1:17" ht="12.75">
      <c r="A142" s="93">
        <v>5</v>
      </c>
      <c r="B142" s="3">
        <v>2</v>
      </c>
      <c r="C142" s="3">
        <v>82.5</v>
      </c>
      <c r="D142" s="3" t="s">
        <v>519</v>
      </c>
      <c r="E142" s="3" t="s">
        <v>451</v>
      </c>
      <c r="F142" s="3" t="s">
        <v>84</v>
      </c>
      <c r="G142" s="1">
        <v>32850</v>
      </c>
      <c r="H142" s="3" t="s">
        <v>26</v>
      </c>
      <c r="I142" s="2">
        <v>81.5</v>
      </c>
      <c r="J142" s="29">
        <v>0.6246</v>
      </c>
      <c r="K142" s="3">
        <v>155</v>
      </c>
      <c r="L142" s="56">
        <v>160</v>
      </c>
      <c r="M142" s="56">
        <v>167.5</v>
      </c>
      <c r="N142" s="56"/>
      <c r="O142" s="28">
        <f>K142</f>
        <v>155</v>
      </c>
      <c r="P142" s="29">
        <f t="shared" si="4"/>
        <v>96.813</v>
      </c>
      <c r="Q142" s="94"/>
    </row>
    <row r="143" spans="1:17" ht="12.75">
      <c r="A143" s="93">
        <v>4</v>
      </c>
      <c r="B143" s="3">
        <v>3</v>
      </c>
      <c r="C143" s="3">
        <v>82.5</v>
      </c>
      <c r="D143" s="3" t="s">
        <v>528</v>
      </c>
      <c r="E143" s="3" t="s">
        <v>215</v>
      </c>
      <c r="F143" s="3" t="s">
        <v>84</v>
      </c>
      <c r="G143" s="1">
        <v>32962</v>
      </c>
      <c r="H143" s="3" t="s">
        <v>26</v>
      </c>
      <c r="I143" s="2">
        <v>81</v>
      </c>
      <c r="J143" s="29">
        <v>0.6273</v>
      </c>
      <c r="K143" s="3">
        <v>140</v>
      </c>
      <c r="L143" s="56">
        <v>150</v>
      </c>
      <c r="M143" s="3">
        <v>150</v>
      </c>
      <c r="N143" s="3"/>
      <c r="O143" s="28">
        <f>M143</f>
        <v>150</v>
      </c>
      <c r="P143" s="29">
        <f aca="true" t="shared" si="5" ref="P143:P190">O143*J143</f>
        <v>94.095</v>
      </c>
      <c r="Q143" s="94"/>
    </row>
    <row r="144" spans="1:17" ht="12.75">
      <c r="A144" s="93">
        <v>3</v>
      </c>
      <c r="B144" s="3">
        <v>4</v>
      </c>
      <c r="C144" s="3">
        <v>82.5</v>
      </c>
      <c r="D144" s="3" t="s">
        <v>527</v>
      </c>
      <c r="E144" s="3" t="s">
        <v>89</v>
      </c>
      <c r="F144" s="3" t="s">
        <v>84</v>
      </c>
      <c r="G144" s="1">
        <v>33878</v>
      </c>
      <c r="H144" s="3" t="s">
        <v>26</v>
      </c>
      <c r="I144" s="2">
        <v>81.2</v>
      </c>
      <c r="J144" s="29">
        <v>0.645</v>
      </c>
      <c r="K144" s="3">
        <v>130</v>
      </c>
      <c r="L144" s="3">
        <v>140</v>
      </c>
      <c r="M144" s="3">
        <v>150</v>
      </c>
      <c r="N144" s="3"/>
      <c r="O144" s="28">
        <f>M144</f>
        <v>150</v>
      </c>
      <c r="P144" s="29">
        <f t="shared" si="5"/>
        <v>96.75</v>
      </c>
      <c r="Q144" s="94"/>
    </row>
    <row r="145" spans="1:76" s="43" customFormat="1" ht="15.75">
      <c r="A145" s="93">
        <v>2</v>
      </c>
      <c r="B145" s="3">
        <v>5</v>
      </c>
      <c r="C145" s="3">
        <v>82.5</v>
      </c>
      <c r="D145" s="3" t="s">
        <v>531</v>
      </c>
      <c r="E145" s="3" t="s">
        <v>104</v>
      </c>
      <c r="F145" s="3" t="s">
        <v>84</v>
      </c>
      <c r="G145" s="1">
        <v>32803</v>
      </c>
      <c r="H145" s="3" t="s">
        <v>26</v>
      </c>
      <c r="I145" s="2">
        <v>80.8</v>
      </c>
      <c r="J145" s="29">
        <v>0.6284</v>
      </c>
      <c r="K145" s="56">
        <v>140</v>
      </c>
      <c r="L145" s="3">
        <v>140</v>
      </c>
      <c r="M145" s="56">
        <v>150</v>
      </c>
      <c r="N145" s="3"/>
      <c r="O145" s="28">
        <f>L145</f>
        <v>140</v>
      </c>
      <c r="P145" s="29">
        <f t="shared" si="5"/>
        <v>87.976</v>
      </c>
      <c r="Q145" s="94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</row>
    <row r="146" spans="1:17" ht="12.75">
      <c r="A146" s="93">
        <v>1</v>
      </c>
      <c r="B146" s="3">
        <v>6</v>
      </c>
      <c r="C146" s="3">
        <v>82.5</v>
      </c>
      <c r="D146" s="3" t="s">
        <v>525</v>
      </c>
      <c r="E146" s="3" t="s">
        <v>89</v>
      </c>
      <c r="F146" s="3" t="s">
        <v>84</v>
      </c>
      <c r="G146" s="1">
        <v>33043</v>
      </c>
      <c r="H146" s="3" t="s">
        <v>26</v>
      </c>
      <c r="I146" s="2">
        <v>76.9</v>
      </c>
      <c r="J146" s="29">
        <v>0.6517</v>
      </c>
      <c r="K146" s="3">
        <v>125</v>
      </c>
      <c r="L146" s="56">
        <v>132.5</v>
      </c>
      <c r="M146" s="56">
        <v>132.5</v>
      </c>
      <c r="N146" s="3"/>
      <c r="O146" s="28">
        <f>K146</f>
        <v>125</v>
      </c>
      <c r="P146" s="29">
        <f t="shared" si="5"/>
        <v>81.46249999999999</v>
      </c>
      <c r="Q146" s="94"/>
    </row>
    <row r="147" spans="1:17" ht="12.75">
      <c r="A147" s="93">
        <v>0</v>
      </c>
      <c r="B147" s="3" t="s">
        <v>83</v>
      </c>
      <c r="C147" s="3">
        <v>82.5</v>
      </c>
      <c r="D147" s="3" t="s">
        <v>530</v>
      </c>
      <c r="E147" s="3" t="s">
        <v>52</v>
      </c>
      <c r="F147" s="3" t="s">
        <v>84</v>
      </c>
      <c r="G147" s="1">
        <v>33275</v>
      </c>
      <c r="H147" s="3" t="s">
        <v>26</v>
      </c>
      <c r="I147" s="2">
        <v>81.3</v>
      </c>
      <c r="J147" s="29">
        <v>0.632</v>
      </c>
      <c r="K147" s="56">
        <v>140</v>
      </c>
      <c r="L147" s="56">
        <v>140</v>
      </c>
      <c r="M147" s="56">
        <v>140</v>
      </c>
      <c r="N147" s="3"/>
      <c r="O147" s="28">
        <v>0</v>
      </c>
      <c r="P147" s="29">
        <f t="shared" si="5"/>
        <v>0</v>
      </c>
      <c r="Q147" s="94"/>
    </row>
    <row r="148" spans="1:17" ht="12.75">
      <c r="A148" s="93">
        <v>0</v>
      </c>
      <c r="B148" s="3" t="s">
        <v>83</v>
      </c>
      <c r="C148" s="3">
        <v>82.5</v>
      </c>
      <c r="D148" s="3" t="s">
        <v>529</v>
      </c>
      <c r="E148" s="3" t="s">
        <v>89</v>
      </c>
      <c r="F148" s="3" t="s">
        <v>84</v>
      </c>
      <c r="G148" s="1">
        <v>33571</v>
      </c>
      <c r="H148" s="3" t="s">
        <v>26</v>
      </c>
      <c r="I148" s="2">
        <v>81.6</v>
      </c>
      <c r="J148" s="29">
        <v>0.6303</v>
      </c>
      <c r="K148" s="56">
        <v>140</v>
      </c>
      <c r="L148" s="56">
        <v>145</v>
      </c>
      <c r="M148" s="56">
        <v>0</v>
      </c>
      <c r="N148" s="3"/>
      <c r="O148" s="28">
        <v>0</v>
      </c>
      <c r="P148" s="29">
        <f t="shared" si="5"/>
        <v>0</v>
      </c>
      <c r="Q148" s="94"/>
    </row>
    <row r="149" spans="1:17" ht="12.75">
      <c r="A149" s="93">
        <v>12</v>
      </c>
      <c r="B149" s="3">
        <v>1</v>
      </c>
      <c r="C149" s="3">
        <v>82.5</v>
      </c>
      <c r="D149" s="3" t="s">
        <v>532</v>
      </c>
      <c r="E149" s="3" t="s">
        <v>330</v>
      </c>
      <c r="F149" s="3" t="s">
        <v>84</v>
      </c>
      <c r="G149" s="1">
        <v>26089</v>
      </c>
      <c r="H149" s="3" t="s">
        <v>29</v>
      </c>
      <c r="I149" s="2">
        <v>82.5</v>
      </c>
      <c r="J149" s="29">
        <v>0.6249</v>
      </c>
      <c r="K149" s="3">
        <v>145</v>
      </c>
      <c r="L149" s="3">
        <v>147.5</v>
      </c>
      <c r="M149" s="56">
        <v>150</v>
      </c>
      <c r="N149" s="3"/>
      <c r="O149" s="28">
        <f>L149</f>
        <v>147.5</v>
      </c>
      <c r="P149" s="29">
        <f t="shared" si="5"/>
        <v>92.17275000000001</v>
      </c>
      <c r="Q149" s="94"/>
    </row>
    <row r="150" spans="1:17" ht="12.75">
      <c r="A150" s="93">
        <v>5</v>
      </c>
      <c r="B150" s="3">
        <v>2</v>
      </c>
      <c r="C150" s="3">
        <v>82.5</v>
      </c>
      <c r="D150" s="3" t="s">
        <v>537</v>
      </c>
      <c r="E150" s="3" t="s">
        <v>52</v>
      </c>
      <c r="F150" s="3" t="s">
        <v>84</v>
      </c>
      <c r="G150" s="1">
        <v>26457</v>
      </c>
      <c r="H150" s="3" t="s">
        <v>29</v>
      </c>
      <c r="I150" s="2">
        <v>80.5</v>
      </c>
      <c r="J150" s="29">
        <v>0.632</v>
      </c>
      <c r="K150" s="3">
        <v>140</v>
      </c>
      <c r="L150" s="3">
        <v>145</v>
      </c>
      <c r="M150" s="56">
        <v>150</v>
      </c>
      <c r="N150" s="3"/>
      <c r="O150" s="28">
        <f>L150</f>
        <v>145</v>
      </c>
      <c r="P150" s="29">
        <f t="shared" si="5"/>
        <v>91.64</v>
      </c>
      <c r="Q150" s="94"/>
    </row>
    <row r="151" spans="1:17" ht="12.75">
      <c r="A151" s="93">
        <v>4</v>
      </c>
      <c r="B151" s="3">
        <v>3</v>
      </c>
      <c r="C151" s="3">
        <v>82.5</v>
      </c>
      <c r="D151" s="3" t="s">
        <v>534</v>
      </c>
      <c r="E151" s="3" t="s">
        <v>52</v>
      </c>
      <c r="F151" s="3" t="s">
        <v>84</v>
      </c>
      <c r="G151" s="1">
        <v>26615</v>
      </c>
      <c r="H151" s="3" t="s">
        <v>29</v>
      </c>
      <c r="I151" s="2">
        <v>79.7</v>
      </c>
      <c r="J151" s="29">
        <v>0.6347</v>
      </c>
      <c r="K151" s="3">
        <v>120</v>
      </c>
      <c r="L151" s="3">
        <v>127.5</v>
      </c>
      <c r="M151" s="56">
        <v>132.5</v>
      </c>
      <c r="N151" s="3"/>
      <c r="O151" s="28">
        <f>L151</f>
        <v>127.5</v>
      </c>
      <c r="P151" s="29">
        <f t="shared" si="5"/>
        <v>80.92425</v>
      </c>
      <c r="Q151" s="94"/>
    </row>
    <row r="152" spans="1:17" ht="12.75">
      <c r="A152" s="93">
        <v>3</v>
      </c>
      <c r="B152" s="3">
        <v>4</v>
      </c>
      <c r="C152" s="3">
        <v>82.5</v>
      </c>
      <c r="D152" s="3" t="s">
        <v>533</v>
      </c>
      <c r="E152" s="3" t="s">
        <v>89</v>
      </c>
      <c r="F152" s="3" t="s">
        <v>84</v>
      </c>
      <c r="G152" s="1">
        <v>25193</v>
      </c>
      <c r="H152" s="3" t="s">
        <v>29</v>
      </c>
      <c r="I152" s="2">
        <v>81.2</v>
      </c>
      <c r="J152" s="29">
        <v>0.6456</v>
      </c>
      <c r="K152" s="3">
        <v>120</v>
      </c>
      <c r="L152" s="3">
        <v>127.5</v>
      </c>
      <c r="M152" s="56">
        <v>132.5</v>
      </c>
      <c r="N152" s="3"/>
      <c r="O152" s="28">
        <f>L152</f>
        <v>127.5</v>
      </c>
      <c r="P152" s="29">
        <f t="shared" si="5"/>
        <v>82.314</v>
      </c>
      <c r="Q152" s="94"/>
    </row>
    <row r="153" spans="1:76" ht="12.75">
      <c r="A153" s="149">
        <v>12</v>
      </c>
      <c r="B153" s="131">
        <v>1</v>
      </c>
      <c r="C153" s="3">
        <v>82.5</v>
      </c>
      <c r="D153" s="3" t="s">
        <v>561</v>
      </c>
      <c r="E153" s="131" t="s">
        <v>433</v>
      </c>
      <c r="F153" s="3" t="s">
        <v>84</v>
      </c>
      <c r="G153" s="132">
        <v>24600</v>
      </c>
      <c r="H153" s="131" t="s">
        <v>47</v>
      </c>
      <c r="I153" s="133">
        <v>82.5</v>
      </c>
      <c r="J153" s="134">
        <v>0.662</v>
      </c>
      <c r="K153" s="3">
        <v>145</v>
      </c>
      <c r="L153" s="131">
        <v>155</v>
      </c>
      <c r="M153" s="131">
        <v>162.5</v>
      </c>
      <c r="N153" s="177">
        <v>170</v>
      </c>
      <c r="O153" s="136">
        <f>M153</f>
        <v>162.5</v>
      </c>
      <c r="P153" s="29">
        <f t="shared" si="5"/>
        <v>107.575</v>
      </c>
      <c r="Q153" s="150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</row>
    <row r="154" spans="1:17" ht="12.75">
      <c r="A154" s="93">
        <v>5</v>
      </c>
      <c r="B154" s="3">
        <v>2</v>
      </c>
      <c r="C154" s="3">
        <v>82.5</v>
      </c>
      <c r="D154" s="3" t="s">
        <v>539</v>
      </c>
      <c r="E154" s="3" t="s">
        <v>89</v>
      </c>
      <c r="F154" s="3" t="s">
        <v>84</v>
      </c>
      <c r="G154" s="1">
        <v>24373</v>
      </c>
      <c r="H154" s="3" t="s">
        <v>47</v>
      </c>
      <c r="I154" s="2">
        <v>82.5</v>
      </c>
      <c r="J154" s="29">
        <v>0.6918</v>
      </c>
      <c r="K154" s="56">
        <v>132.5</v>
      </c>
      <c r="L154" s="3">
        <v>135</v>
      </c>
      <c r="M154" s="56">
        <v>142.5</v>
      </c>
      <c r="N154" s="3"/>
      <c r="O154" s="28">
        <f>L154</f>
        <v>135</v>
      </c>
      <c r="P154" s="29">
        <f t="shared" si="5"/>
        <v>93.393</v>
      </c>
      <c r="Q154" s="94"/>
    </row>
    <row r="155" spans="1:17" ht="12.75" customHeight="1">
      <c r="A155" s="93">
        <v>4</v>
      </c>
      <c r="B155" s="3">
        <v>3</v>
      </c>
      <c r="C155" s="3">
        <v>82.5</v>
      </c>
      <c r="D155" s="3" t="s">
        <v>535</v>
      </c>
      <c r="E155" s="3" t="s">
        <v>52</v>
      </c>
      <c r="F155" s="3" t="s">
        <v>84</v>
      </c>
      <c r="G155" s="1">
        <v>24642</v>
      </c>
      <c r="H155" s="3" t="s">
        <v>47</v>
      </c>
      <c r="I155" s="2">
        <v>81.3</v>
      </c>
      <c r="J155" s="29">
        <v>0.6689</v>
      </c>
      <c r="K155" s="3">
        <v>115</v>
      </c>
      <c r="L155" s="3">
        <v>120</v>
      </c>
      <c r="M155" s="56">
        <v>125</v>
      </c>
      <c r="N155" s="3"/>
      <c r="O155" s="28">
        <f>L155</f>
        <v>120</v>
      </c>
      <c r="P155" s="29">
        <f t="shared" si="5"/>
        <v>80.268</v>
      </c>
      <c r="Q155" s="94"/>
    </row>
    <row r="156" spans="1:17" ht="12.75">
      <c r="A156" s="93">
        <v>12</v>
      </c>
      <c r="B156" s="3">
        <v>1</v>
      </c>
      <c r="C156" s="3">
        <v>82.5</v>
      </c>
      <c r="D156" s="3" t="s">
        <v>540</v>
      </c>
      <c r="E156" s="3" t="s">
        <v>89</v>
      </c>
      <c r="F156" s="3" t="s">
        <v>84</v>
      </c>
      <c r="G156" s="1">
        <v>23008</v>
      </c>
      <c r="H156" s="131" t="s">
        <v>23</v>
      </c>
      <c r="I156" s="2">
        <v>82</v>
      </c>
      <c r="J156" s="29">
        <v>0.7295</v>
      </c>
      <c r="K156" s="3">
        <v>135</v>
      </c>
      <c r="L156" s="56">
        <v>142.5</v>
      </c>
      <c r="M156" s="56">
        <v>142.5</v>
      </c>
      <c r="N156" s="3"/>
      <c r="O156" s="28">
        <f>K156</f>
        <v>135</v>
      </c>
      <c r="P156" s="29">
        <f t="shared" si="5"/>
        <v>98.4825</v>
      </c>
      <c r="Q156" s="94"/>
    </row>
    <row r="157" spans="1:17" ht="12.75">
      <c r="A157" s="93">
        <v>5</v>
      </c>
      <c r="B157" s="3">
        <v>2</v>
      </c>
      <c r="C157" s="3">
        <v>82.5</v>
      </c>
      <c r="D157" s="3" t="s">
        <v>541</v>
      </c>
      <c r="E157" s="3" t="s">
        <v>88</v>
      </c>
      <c r="F157" s="3" t="s">
        <v>84</v>
      </c>
      <c r="G157" s="1">
        <v>22692</v>
      </c>
      <c r="H157" s="3" t="s">
        <v>23</v>
      </c>
      <c r="I157" s="2">
        <v>81.8</v>
      </c>
      <c r="J157" s="29">
        <v>0.7501</v>
      </c>
      <c r="K157" s="56">
        <v>110</v>
      </c>
      <c r="L157" s="3">
        <v>110</v>
      </c>
      <c r="M157" s="3">
        <v>115</v>
      </c>
      <c r="N157" s="3"/>
      <c r="O157" s="28">
        <f>M157</f>
        <v>115</v>
      </c>
      <c r="P157" s="29">
        <f t="shared" si="5"/>
        <v>86.2615</v>
      </c>
      <c r="Q157" s="94"/>
    </row>
    <row r="158" spans="1:17" ht="12.75">
      <c r="A158" s="93">
        <v>12</v>
      </c>
      <c r="B158" s="3">
        <v>1</v>
      </c>
      <c r="C158" s="3">
        <v>82.5</v>
      </c>
      <c r="D158" s="3" t="s">
        <v>542</v>
      </c>
      <c r="E158" s="3" t="s">
        <v>104</v>
      </c>
      <c r="F158" s="3" t="s">
        <v>84</v>
      </c>
      <c r="G158" s="1">
        <v>20811</v>
      </c>
      <c r="H158" s="3" t="s">
        <v>271</v>
      </c>
      <c r="I158" s="2">
        <v>81.75</v>
      </c>
      <c r="J158" s="29">
        <v>0.8909</v>
      </c>
      <c r="K158" s="3">
        <v>95</v>
      </c>
      <c r="L158" s="3">
        <v>100</v>
      </c>
      <c r="M158" s="3">
        <v>105</v>
      </c>
      <c r="N158" s="3"/>
      <c r="O158" s="28">
        <f>M158</f>
        <v>105</v>
      </c>
      <c r="P158" s="29">
        <f t="shared" si="5"/>
        <v>93.5445</v>
      </c>
      <c r="Q158" s="94"/>
    </row>
    <row r="159" spans="1:76" ht="12.75">
      <c r="A159" s="149">
        <v>12</v>
      </c>
      <c r="B159" s="131">
        <v>1</v>
      </c>
      <c r="C159" s="3">
        <v>82.5</v>
      </c>
      <c r="D159" s="3" t="s">
        <v>543</v>
      </c>
      <c r="E159" s="131" t="s">
        <v>88</v>
      </c>
      <c r="F159" s="3" t="s">
        <v>84</v>
      </c>
      <c r="G159" s="132">
        <v>19201</v>
      </c>
      <c r="H159" s="131" t="s">
        <v>183</v>
      </c>
      <c r="I159" s="133">
        <v>81.85</v>
      </c>
      <c r="J159" s="134">
        <v>1.0591</v>
      </c>
      <c r="K159" s="3">
        <v>125</v>
      </c>
      <c r="L159" s="131">
        <v>137.5</v>
      </c>
      <c r="M159" s="177">
        <v>140</v>
      </c>
      <c r="N159" s="131"/>
      <c r="O159" s="136">
        <f>M159</f>
        <v>140</v>
      </c>
      <c r="P159" s="29">
        <f t="shared" si="5"/>
        <v>148.274</v>
      </c>
      <c r="Q159" s="150" t="s">
        <v>222</v>
      </c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</row>
    <row r="160" spans="1:17" ht="12.75">
      <c r="A160" s="93">
        <v>12</v>
      </c>
      <c r="B160" s="3">
        <v>1</v>
      </c>
      <c r="C160" s="3">
        <v>82.5</v>
      </c>
      <c r="D160" s="3" t="s">
        <v>544</v>
      </c>
      <c r="E160" s="3" t="s">
        <v>89</v>
      </c>
      <c r="F160" s="3" t="s">
        <v>84</v>
      </c>
      <c r="G160" s="1">
        <v>16850</v>
      </c>
      <c r="H160" s="131" t="s">
        <v>275</v>
      </c>
      <c r="I160" s="2">
        <v>81.55</v>
      </c>
      <c r="J160" s="29">
        <v>1.2544</v>
      </c>
      <c r="K160" s="3">
        <v>125</v>
      </c>
      <c r="L160" s="3">
        <v>132.5</v>
      </c>
      <c r="M160" s="56">
        <v>137</v>
      </c>
      <c r="N160" s="3"/>
      <c r="O160" s="28">
        <f>L160</f>
        <v>132.5</v>
      </c>
      <c r="P160" s="29">
        <f t="shared" si="5"/>
        <v>166.208</v>
      </c>
      <c r="Q160" s="94" t="s">
        <v>221</v>
      </c>
    </row>
    <row r="161" spans="1:17" ht="12.75">
      <c r="A161" s="93">
        <v>12</v>
      </c>
      <c r="B161" s="3">
        <v>1</v>
      </c>
      <c r="C161" s="3">
        <v>82.5</v>
      </c>
      <c r="D161" s="3" t="s">
        <v>536</v>
      </c>
      <c r="E161" s="3" t="s">
        <v>387</v>
      </c>
      <c r="F161" s="3" t="s">
        <v>84</v>
      </c>
      <c r="G161" s="1">
        <v>15180</v>
      </c>
      <c r="H161" s="3" t="s">
        <v>75</v>
      </c>
      <c r="I161" s="2">
        <v>79.5</v>
      </c>
      <c r="J161" s="29">
        <v>1.3199</v>
      </c>
      <c r="K161" s="3">
        <v>100</v>
      </c>
      <c r="L161" s="56">
        <v>110</v>
      </c>
      <c r="M161" s="56">
        <v>110</v>
      </c>
      <c r="N161" s="3"/>
      <c r="O161" s="28">
        <f>K161</f>
        <v>100</v>
      </c>
      <c r="P161" s="29">
        <f t="shared" si="5"/>
        <v>131.99</v>
      </c>
      <c r="Q161" s="94"/>
    </row>
    <row r="162" spans="1:76" s="43" customFormat="1" ht="13.5" customHeight="1">
      <c r="A162" s="93">
        <v>5</v>
      </c>
      <c r="B162" s="3">
        <v>2</v>
      </c>
      <c r="C162" s="3">
        <v>82.5</v>
      </c>
      <c r="D162" s="3" t="s">
        <v>358</v>
      </c>
      <c r="E162" s="3" t="s">
        <v>546</v>
      </c>
      <c r="F162" s="3" t="s">
        <v>84</v>
      </c>
      <c r="G162" s="1">
        <v>15220</v>
      </c>
      <c r="H162" s="3" t="s">
        <v>75</v>
      </c>
      <c r="I162" s="2">
        <v>82.5</v>
      </c>
      <c r="J162" s="29">
        <v>0.6249</v>
      </c>
      <c r="K162" s="56">
        <v>100</v>
      </c>
      <c r="L162" s="3">
        <v>100</v>
      </c>
      <c r="M162" s="56">
        <v>0</v>
      </c>
      <c r="N162" s="3"/>
      <c r="O162" s="28">
        <f>L162</f>
        <v>100</v>
      </c>
      <c r="P162" s="29">
        <f t="shared" si="5"/>
        <v>62.49</v>
      </c>
      <c r="Q162" s="94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</row>
    <row r="163" spans="1:17" ht="12.75">
      <c r="A163" s="93">
        <v>4</v>
      </c>
      <c r="B163" s="3">
        <v>3</v>
      </c>
      <c r="C163" s="3">
        <v>82.5</v>
      </c>
      <c r="D163" s="3" t="s">
        <v>545</v>
      </c>
      <c r="E163" s="3" t="s">
        <v>89</v>
      </c>
      <c r="F163" s="3" t="s">
        <v>84</v>
      </c>
      <c r="G163" s="1">
        <v>15936</v>
      </c>
      <c r="H163" s="3" t="s">
        <v>75</v>
      </c>
      <c r="I163" s="2">
        <v>75.75</v>
      </c>
      <c r="J163" s="29">
        <v>1.3641</v>
      </c>
      <c r="K163" s="3">
        <v>72.5</v>
      </c>
      <c r="L163" s="56">
        <v>77.5</v>
      </c>
      <c r="M163" s="56">
        <v>0</v>
      </c>
      <c r="N163" s="3"/>
      <c r="O163" s="28">
        <f>K163</f>
        <v>72.5</v>
      </c>
      <c r="P163" s="29">
        <f t="shared" si="5"/>
        <v>98.89725</v>
      </c>
      <c r="Q163" s="94"/>
    </row>
    <row r="164" spans="1:17" ht="12.75">
      <c r="A164" s="93">
        <v>12</v>
      </c>
      <c r="B164" s="3">
        <v>1</v>
      </c>
      <c r="C164" s="3">
        <v>82.5</v>
      </c>
      <c r="D164" s="3" t="s">
        <v>538</v>
      </c>
      <c r="E164" s="3" t="s">
        <v>387</v>
      </c>
      <c r="F164" s="3" t="s">
        <v>84</v>
      </c>
      <c r="G164" s="1">
        <v>13015</v>
      </c>
      <c r="H164" s="3" t="s">
        <v>61</v>
      </c>
      <c r="I164" s="2">
        <v>81.15</v>
      </c>
      <c r="J164" s="29">
        <v>1.3056</v>
      </c>
      <c r="K164" s="3">
        <v>102.5</v>
      </c>
      <c r="L164" s="177">
        <v>107</v>
      </c>
      <c r="M164" s="56">
        <v>110</v>
      </c>
      <c r="N164" s="3"/>
      <c r="O164" s="28">
        <f>L164</f>
        <v>107</v>
      </c>
      <c r="P164" s="29">
        <f t="shared" si="5"/>
        <v>139.69920000000002</v>
      </c>
      <c r="Q164" s="94"/>
    </row>
    <row r="165" spans="1:76" ht="12.75">
      <c r="A165" s="149">
        <v>12</v>
      </c>
      <c r="B165" s="131">
        <v>1</v>
      </c>
      <c r="C165" s="3">
        <v>82.5</v>
      </c>
      <c r="D165" s="3" t="s">
        <v>551</v>
      </c>
      <c r="E165" s="131" t="s">
        <v>88</v>
      </c>
      <c r="F165" s="3" t="s">
        <v>84</v>
      </c>
      <c r="G165" s="132">
        <v>30880</v>
      </c>
      <c r="H165" s="131" t="s">
        <v>20</v>
      </c>
      <c r="I165" s="133">
        <v>82</v>
      </c>
      <c r="J165" s="134">
        <v>0.6219</v>
      </c>
      <c r="K165" s="3">
        <v>167.5</v>
      </c>
      <c r="L165" s="138">
        <v>170</v>
      </c>
      <c r="M165" s="56">
        <v>172.5</v>
      </c>
      <c r="N165" s="131"/>
      <c r="O165" s="131">
        <f>L165</f>
        <v>170</v>
      </c>
      <c r="P165" s="29">
        <f t="shared" si="5"/>
        <v>105.723</v>
      </c>
      <c r="Q165" s="151"/>
      <c r="R165" s="135"/>
      <c r="S165" s="135"/>
      <c r="T165" s="135"/>
      <c r="U165" s="135"/>
      <c r="V165" s="139"/>
      <c r="W165" s="135"/>
      <c r="X165" s="139"/>
      <c r="Y165" s="140"/>
      <c r="Z165" s="141"/>
      <c r="AA165" s="135"/>
      <c r="AB165" s="135"/>
      <c r="AC165" s="135"/>
      <c r="AD165" s="139"/>
      <c r="AE165" s="135"/>
      <c r="AF165" s="139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</row>
    <row r="166" spans="1:17" ht="12.75">
      <c r="A166" s="93">
        <v>5</v>
      </c>
      <c r="B166" s="3">
        <v>2</v>
      </c>
      <c r="C166" s="3">
        <v>82.5</v>
      </c>
      <c r="D166" s="3" t="s">
        <v>555</v>
      </c>
      <c r="E166" s="3" t="s">
        <v>216</v>
      </c>
      <c r="F166" s="3" t="s">
        <v>84</v>
      </c>
      <c r="G166" s="1">
        <v>26973</v>
      </c>
      <c r="H166" s="3" t="s">
        <v>20</v>
      </c>
      <c r="I166" s="2">
        <v>79.4</v>
      </c>
      <c r="J166" s="29">
        <v>0.6364</v>
      </c>
      <c r="K166" s="8">
        <v>155</v>
      </c>
      <c r="L166" s="3">
        <v>160</v>
      </c>
      <c r="M166" s="8">
        <v>162.5</v>
      </c>
      <c r="N166" s="3"/>
      <c r="O166" s="3">
        <f>M166</f>
        <v>162.5</v>
      </c>
      <c r="P166" s="29">
        <f t="shared" si="5"/>
        <v>103.41499999999999</v>
      </c>
      <c r="Q166" s="94"/>
    </row>
    <row r="167" spans="1:76" ht="12.75">
      <c r="A167" s="149">
        <v>4</v>
      </c>
      <c r="B167" s="131">
        <v>3</v>
      </c>
      <c r="C167" s="3">
        <v>82.5</v>
      </c>
      <c r="D167" s="3" t="s">
        <v>550</v>
      </c>
      <c r="E167" s="131" t="s">
        <v>712</v>
      </c>
      <c r="F167" s="3" t="s">
        <v>84</v>
      </c>
      <c r="G167" s="132">
        <v>31916</v>
      </c>
      <c r="H167" s="131" t="s">
        <v>20</v>
      </c>
      <c r="I167" s="133">
        <v>80.35</v>
      </c>
      <c r="J167" s="134">
        <v>0.6312</v>
      </c>
      <c r="K167" s="3">
        <v>155</v>
      </c>
      <c r="L167" s="131">
        <v>160</v>
      </c>
      <c r="M167" s="137">
        <v>162.5</v>
      </c>
      <c r="N167" s="131"/>
      <c r="O167" s="131">
        <f>M167</f>
        <v>162.5</v>
      </c>
      <c r="P167" s="29">
        <f t="shared" si="5"/>
        <v>102.57</v>
      </c>
      <c r="Q167" s="150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</row>
    <row r="168" spans="1:17" ht="12.75">
      <c r="A168" s="93">
        <v>3</v>
      </c>
      <c r="B168" s="3">
        <v>4</v>
      </c>
      <c r="C168" s="3">
        <v>82.5</v>
      </c>
      <c r="D168" s="3" t="s">
        <v>559</v>
      </c>
      <c r="E168" s="3" t="s">
        <v>88</v>
      </c>
      <c r="F168" s="3" t="s">
        <v>84</v>
      </c>
      <c r="G168" s="1">
        <v>31694</v>
      </c>
      <c r="H168" s="3" t="s">
        <v>20</v>
      </c>
      <c r="I168" s="2">
        <v>79.9</v>
      </c>
      <c r="J168" s="29">
        <v>0.6335</v>
      </c>
      <c r="K168" s="56">
        <v>145</v>
      </c>
      <c r="L168" s="56">
        <v>150</v>
      </c>
      <c r="M168" s="3">
        <v>150</v>
      </c>
      <c r="N168" s="3"/>
      <c r="O168" s="28">
        <f>M168</f>
        <v>150</v>
      </c>
      <c r="P168" s="29">
        <f t="shared" si="5"/>
        <v>95.02499999999999</v>
      </c>
      <c r="Q168" s="94"/>
    </row>
    <row r="169" spans="1:17" ht="12.75">
      <c r="A169" s="93">
        <v>2</v>
      </c>
      <c r="B169" s="3">
        <v>5</v>
      </c>
      <c r="C169" s="3">
        <v>82.5</v>
      </c>
      <c r="D169" s="3" t="s">
        <v>556</v>
      </c>
      <c r="E169" s="3" t="s">
        <v>268</v>
      </c>
      <c r="F169" s="3" t="s">
        <v>84</v>
      </c>
      <c r="G169" s="1">
        <v>32538</v>
      </c>
      <c r="H169" s="3" t="s">
        <v>20</v>
      </c>
      <c r="I169" s="2">
        <v>81.4</v>
      </c>
      <c r="J169" s="29">
        <v>0.6251</v>
      </c>
      <c r="K169" s="56">
        <v>150</v>
      </c>
      <c r="L169" s="56">
        <v>150</v>
      </c>
      <c r="M169" s="3">
        <v>150</v>
      </c>
      <c r="N169" s="3"/>
      <c r="O169" s="28">
        <f>M169</f>
        <v>150</v>
      </c>
      <c r="P169" s="29">
        <f t="shared" si="5"/>
        <v>93.765</v>
      </c>
      <c r="Q169" s="94"/>
    </row>
    <row r="170" spans="1:17" ht="12.75">
      <c r="A170" s="93">
        <v>1</v>
      </c>
      <c r="B170" s="3">
        <v>6</v>
      </c>
      <c r="C170" s="3">
        <v>82.5</v>
      </c>
      <c r="D170" s="3" t="s">
        <v>553</v>
      </c>
      <c r="E170" s="3" t="s">
        <v>718</v>
      </c>
      <c r="F170" s="3" t="s">
        <v>84</v>
      </c>
      <c r="G170" s="1">
        <v>31912</v>
      </c>
      <c r="H170" s="3" t="s">
        <v>20</v>
      </c>
      <c r="I170" s="2">
        <v>78.8</v>
      </c>
      <c r="J170" s="29">
        <v>0.6399</v>
      </c>
      <c r="K170" s="3">
        <v>140</v>
      </c>
      <c r="L170" s="3">
        <v>145</v>
      </c>
      <c r="M170" s="56">
        <v>145</v>
      </c>
      <c r="N170" s="3"/>
      <c r="O170" s="28">
        <f>L170</f>
        <v>145</v>
      </c>
      <c r="P170" s="29">
        <f t="shared" si="5"/>
        <v>92.7855</v>
      </c>
      <c r="Q170" s="94"/>
    </row>
    <row r="171" spans="1:17" ht="12.75">
      <c r="A171" s="93">
        <v>0</v>
      </c>
      <c r="B171" s="3">
        <v>7</v>
      </c>
      <c r="C171" s="3">
        <v>82.5</v>
      </c>
      <c r="D171" s="3" t="s">
        <v>548</v>
      </c>
      <c r="E171" s="3" t="s">
        <v>88</v>
      </c>
      <c r="F171" s="3" t="s">
        <v>84</v>
      </c>
      <c r="G171" s="1">
        <v>30031</v>
      </c>
      <c r="H171" s="8" t="s">
        <v>20</v>
      </c>
      <c r="I171" s="2">
        <v>80.7</v>
      </c>
      <c r="J171" s="29">
        <v>0.629</v>
      </c>
      <c r="K171" s="3">
        <v>140</v>
      </c>
      <c r="L171" s="56">
        <v>145</v>
      </c>
      <c r="M171" s="3">
        <v>145</v>
      </c>
      <c r="N171" s="3"/>
      <c r="O171" s="3">
        <f>M171</f>
        <v>145</v>
      </c>
      <c r="P171" s="29">
        <f t="shared" si="5"/>
        <v>91.205</v>
      </c>
      <c r="Q171" s="94"/>
    </row>
    <row r="172" spans="1:17" ht="12.75">
      <c r="A172" s="93">
        <v>0</v>
      </c>
      <c r="B172" s="3">
        <v>8</v>
      </c>
      <c r="C172" s="3">
        <v>82.5</v>
      </c>
      <c r="D172" s="3" t="s">
        <v>1212</v>
      </c>
      <c r="E172" s="3" t="s">
        <v>104</v>
      </c>
      <c r="F172" s="3" t="s">
        <v>84</v>
      </c>
      <c r="G172" s="1">
        <v>30101</v>
      </c>
      <c r="H172" s="3" t="s">
        <v>20</v>
      </c>
      <c r="I172" s="2">
        <v>77.1</v>
      </c>
      <c r="J172" s="29">
        <v>0.6505</v>
      </c>
      <c r="K172" s="3">
        <v>140</v>
      </c>
      <c r="L172" s="56">
        <v>150</v>
      </c>
      <c r="M172" s="56">
        <v>150</v>
      </c>
      <c r="N172" s="3"/>
      <c r="O172" s="28">
        <f>K172</f>
        <v>140</v>
      </c>
      <c r="P172" s="29">
        <f t="shared" si="5"/>
        <v>91.07</v>
      </c>
      <c r="Q172" s="94"/>
    </row>
    <row r="173" spans="1:17" ht="12.75">
      <c r="A173" s="93">
        <v>0</v>
      </c>
      <c r="B173" s="3">
        <v>9</v>
      </c>
      <c r="C173" s="3">
        <v>82.5</v>
      </c>
      <c r="D173" s="3" t="s">
        <v>558</v>
      </c>
      <c r="E173" s="3" t="s">
        <v>215</v>
      </c>
      <c r="F173" s="3" t="s">
        <v>84</v>
      </c>
      <c r="G173" s="1">
        <v>27839</v>
      </c>
      <c r="H173" s="3" t="s">
        <v>20</v>
      </c>
      <c r="I173" s="2">
        <v>81.5</v>
      </c>
      <c r="J173" s="29">
        <v>0.6246</v>
      </c>
      <c r="K173" s="3">
        <v>135</v>
      </c>
      <c r="L173" s="3">
        <v>140</v>
      </c>
      <c r="M173" s="56">
        <v>142.5</v>
      </c>
      <c r="N173" s="3"/>
      <c r="O173" s="28">
        <f>L173</f>
        <v>140</v>
      </c>
      <c r="P173" s="29">
        <f t="shared" si="5"/>
        <v>87.444</v>
      </c>
      <c r="Q173" s="94"/>
    </row>
    <row r="174" spans="1:17" ht="12.75">
      <c r="A174" s="109">
        <v>0</v>
      </c>
      <c r="B174" s="8">
        <v>10</v>
      </c>
      <c r="C174" s="3">
        <v>82.5</v>
      </c>
      <c r="D174" s="8" t="s">
        <v>547</v>
      </c>
      <c r="E174" s="8" t="s">
        <v>387</v>
      </c>
      <c r="F174" s="3" t="s">
        <v>84</v>
      </c>
      <c r="G174" s="49">
        <v>30649</v>
      </c>
      <c r="H174" s="8" t="s">
        <v>20</v>
      </c>
      <c r="I174" s="50">
        <v>80.4</v>
      </c>
      <c r="J174" s="51">
        <v>0.6307</v>
      </c>
      <c r="K174" s="56">
        <v>132.5</v>
      </c>
      <c r="L174" s="3">
        <v>132.5</v>
      </c>
      <c r="M174" s="3">
        <v>135</v>
      </c>
      <c r="N174" s="3"/>
      <c r="O174" s="3">
        <f>M174</f>
        <v>135</v>
      </c>
      <c r="P174" s="29">
        <f t="shared" si="5"/>
        <v>85.14450000000001</v>
      </c>
      <c r="Q174" s="94"/>
    </row>
    <row r="175" spans="1:17" ht="12.75">
      <c r="A175" s="93">
        <v>0</v>
      </c>
      <c r="B175" s="3">
        <v>11</v>
      </c>
      <c r="C175" s="3">
        <v>82.5</v>
      </c>
      <c r="D175" s="3" t="s">
        <v>560</v>
      </c>
      <c r="E175" s="3" t="s">
        <v>89</v>
      </c>
      <c r="F175" s="3" t="s">
        <v>84</v>
      </c>
      <c r="G175" s="1">
        <v>28958</v>
      </c>
      <c r="H175" s="3" t="s">
        <v>20</v>
      </c>
      <c r="I175" s="2">
        <v>81.5</v>
      </c>
      <c r="J175" s="29">
        <v>0.6246</v>
      </c>
      <c r="K175" s="3">
        <v>132.5</v>
      </c>
      <c r="L175" s="3">
        <v>135</v>
      </c>
      <c r="M175" s="56">
        <v>140</v>
      </c>
      <c r="N175" s="3"/>
      <c r="O175" s="28">
        <f>L175</f>
        <v>135</v>
      </c>
      <c r="P175" s="29">
        <f t="shared" si="5"/>
        <v>84.32100000000001</v>
      </c>
      <c r="Q175" s="94"/>
    </row>
    <row r="176" spans="1:76" s="59" customFormat="1" ht="12.75">
      <c r="A176" s="93">
        <v>0</v>
      </c>
      <c r="B176" s="3">
        <v>12</v>
      </c>
      <c r="C176" s="3">
        <v>82.5</v>
      </c>
      <c r="D176" s="3" t="s">
        <v>557</v>
      </c>
      <c r="E176" s="3" t="s">
        <v>89</v>
      </c>
      <c r="F176" s="3" t="s">
        <v>84</v>
      </c>
      <c r="G176" s="1">
        <v>29795</v>
      </c>
      <c r="H176" s="3" t="s">
        <v>20</v>
      </c>
      <c r="I176" s="2">
        <v>81.7</v>
      </c>
      <c r="J176" s="29">
        <v>0.6235</v>
      </c>
      <c r="K176" s="56">
        <v>125</v>
      </c>
      <c r="L176" s="3">
        <v>125</v>
      </c>
      <c r="M176" s="3">
        <v>130</v>
      </c>
      <c r="N176" s="3"/>
      <c r="O176" s="28">
        <f>M176</f>
        <v>130</v>
      </c>
      <c r="P176" s="29">
        <f t="shared" si="5"/>
        <v>81.055</v>
      </c>
      <c r="Q176" s="94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</row>
    <row r="177" spans="1:17" ht="12.75">
      <c r="A177" s="93">
        <v>0</v>
      </c>
      <c r="B177" s="3">
        <v>13</v>
      </c>
      <c r="C177" s="3">
        <v>82.5</v>
      </c>
      <c r="D177" s="3" t="s">
        <v>554</v>
      </c>
      <c r="E177" s="3" t="s">
        <v>52</v>
      </c>
      <c r="F177" s="3" t="s">
        <v>84</v>
      </c>
      <c r="G177" s="1">
        <v>29894</v>
      </c>
      <c r="H177" s="3" t="s">
        <v>20</v>
      </c>
      <c r="I177" s="2">
        <v>81.3</v>
      </c>
      <c r="J177" s="29">
        <v>0.6257</v>
      </c>
      <c r="K177" s="3">
        <v>115</v>
      </c>
      <c r="L177" s="3">
        <v>120</v>
      </c>
      <c r="M177" s="3">
        <v>125</v>
      </c>
      <c r="N177" s="3"/>
      <c r="O177" s="28">
        <f>M177</f>
        <v>125</v>
      </c>
      <c r="P177" s="29">
        <f t="shared" si="5"/>
        <v>78.2125</v>
      </c>
      <c r="Q177" s="94"/>
    </row>
    <row r="178" spans="1:76" ht="12.75">
      <c r="A178" s="149">
        <v>0</v>
      </c>
      <c r="B178" s="131">
        <v>14</v>
      </c>
      <c r="C178" s="3">
        <v>82.5</v>
      </c>
      <c r="D178" s="3" t="s">
        <v>549</v>
      </c>
      <c r="E178" s="131" t="s">
        <v>89</v>
      </c>
      <c r="F178" s="3" t="s">
        <v>84</v>
      </c>
      <c r="G178" s="132">
        <v>27652</v>
      </c>
      <c r="H178" s="131" t="s">
        <v>20</v>
      </c>
      <c r="I178" s="133">
        <v>80.4</v>
      </c>
      <c r="J178" s="134">
        <v>0.6307</v>
      </c>
      <c r="K178" s="3">
        <v>85</v>
      </c>
      <c r="L178" s="131">
        <v>90</v>
      </c>
      <c r="M178" s="137">
        <v>95</v>
      </c>
      <c r="N178" s="131"/>
      <c r="O178" s="131">
        <f>M178</f>
        <v>95</v>
      </c>
      <c r="P178" s="29">
        <f t="shared" si="5"/>
        <v>59.916500000000006</v>
      </c>
      <c r="Q178" s="150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</row>
    <row r="179" spans="1:76" s="43" customFormat="1" ht="15.75">
      <c r="A179" s="93">
        <v>0</v>
      </c>
      <c r="B179" s="3" t="s">
        <v>83</v>
      </c>
      <c r="C179" s="3">
        <v>82.5</v>
      </c>
      <c r="D179" s="3" t="s">
        <v>260</v>
      </c>
      <c r="E179" s="3" t="s">
        <v>95</v>
      </c>
      <c r="F179" s="3" t="s">
        <v>84</v>
      </c>
      <c r="G179" s="1">
        <v>32639</v>
      </c>
      <c r="H179" s="3" t="s">
        <v>20</v>
      </c>
      <c r="I179" s="2">
        <v>81.35</v>
      </c>
      <c r="J179" s="29">
        <v>0.6257</v>
      </c>
      <c r="K179" s="56">
        <v>155</v>
      </c>
      <c r="L179" s="56">
        <v>0</v>
      </c>
      <c r="M179" s="56">
        <v>0</v>
      </c>
      <c r="N179" s="3"/>
      <c r="O179" s="28">
        <v>0</v>
      </c>
      <c r="P179" s="29">
        <f t="shared" si="5"/>
        <v>0</v>
      </c>
      <c r="Q179" s="94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</row>
    <row r="180" spans="1:76" ht="12.75">
      <c r="A180" s="149">
        <v>0</v>
      </c>
      <c r="B180" s="131" t="s">
        <v>83</v>
      </c>
      <c r="C180" s="3">
        <v>82.5</v>
      </c>
      <c r="D180" s="3" t="s">
        <v>552</v>
      </c>
      <c r="E180" s="131" t="s">
        <v>89</v>
      </c>
      <c r="F180" s="3" t="s">
        <v>84</v>
      </c>
      <c r="G180" s="132">
        <v>30468</v>
      </c>
      <c r="H180" s="131" t="s">
        <v>20</v>
      </c>
      <c r="I180" s="133">
        <v>81.4</v>
      </c>
      <c r="J180" s="134">
        <v>0.6251</v>
      </c>
      <c r="K180" s="56">
        <v>155</v>
      </c>
      <c r="L180" s="56">
        <v>155</v>
      </c>
      <c r="M180" s="56">
        <v>162.5</v>
      </c>
      <c r="N180" s="131"/>
      <c r="O180" s="131">
        <v>0</v>
      </c>
      <c r="P180" s="29">
        <f t="shared" si="5"/>
        <v>0</v>
      </c>
      <c r="Q180" s="151"/>
      <c r="R180" s="135"/>
      <c r="S180" s="135"/>
      <c r="T180" s="135"/>
      <c r="U180" s="135"/>
      <c r="V180" s="139"/>
      <c r="W180" s="135"/>
      <c r="X180" s="139"/>
      <c r="Y180" s="140"/>
      <c r="Z180" s="141"/>
      <c r="AA180" s="135"/>
      <c r="AB180" s="135"/>
      <c r="AC180" s="135"/>
      <c r="AD180" s="139"/>
      <c r="AE180" s="135"/>
      <c r="AF180" s="139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</row>
    <row r="181" spans="1:17" ht="12.75">
      <c r="A181" s="93">
        <v>12</v>
      </c>
      <c r="B181" s="3">
        <v>1</v>
      </c>
      <c r="C181" s="3">
        <v>82.5</v>
      </c>
      <c r="D181" s="3" t="s">
        <v>520</v>
      </c>
      <c r="E181" s="3" t="s">
        <v>88</v>
      </c>
      <c r="F181" s="3" t="s">
        <v>84</v>
      </c>
      <c r="G181" s="1">
        <v>35902</v>
      </c>
      <c r="H181" s="3" t="s">
        <v>31</v>
      </c>
      <c r="I181" s="2">
        <v>78.25</v>
      </c>
      <c r="J181" s="29">
        <v>0.643</v>
      </c>
      <c r="K181" s="3">
        <v>95</v>
      </c>
      <c r="L181" s="56">
        <v>100</v>
      </c>
      <c r="M181" s="56">
        <v>100</v>
      </c>
      <c r="N181" s="3"/>
      <c r="O181" s="28">
        <f>K181</f>
        <v>95</v>
      </c>
      <c r="P181" s="29">
        <f t="shared" si="5"/>
        <v>61.085</v>
      </c>
      <c r="Q181" s="94"/>
    </row>
    <row r="182" spans="1:17" ht="12.75">
      <c r="A182" s="93">
        <v>5</v>
      </c>
      <c r="B182" s="3">
        <v>2</v>
      </c>
      <c r="C182" s="3">
        <v>82.5</v>
      </c>
      <c r="D182" s="3" t="s">
        <v>562</v>
      </c>
      <c r="E182" s="3" t="s">
        <v>89</v>
      </c>
      <c r="F182" s="3" t="s">
        <v>84</v>
      </c>
      <c r="G182" s="1">
        <v>35805</v>
      </c>
      <c r="H182" s="3" t="s">
        <v>31</v>
      </c>
      <c r="I182" s="2">
        <v>79</v>
      </c>
      <c r="J182" s="29">
        <v>0.6388</v>
      </c>
      <c r="K182" s="56">
        <v>77.5</v>
      </c>
      <c r="L182" s="3">
        <v>80</v>
      </c>
      <c r="M182" s="56">
        <v>85</v>
      </c>
      <c r="N182" s="3"/>
      <c r="O182" s="28">
        <f>L182</f>
        <v>80</v>
      </c>
      <c r="P182" s="29">
        <f t="shared" si="5"/>
        <v>51.104</v>
      </c>
      <c r="Q182" s="94"/>
    </row>
    <row r="183" spans="1:17" ht="12.75">
      <c r="A183" s="93">
        <v>4</v>
      </c>
      <c r="B183" s="3">
        <v>3</v>
      </c>
      <c r="C183" s="3">
        <v>82.5</v>
      </c>
      <c r="D183" s="3" t="s">
        <v>521</v>
      </c>
      <c r="E183" s="3" t="s">
        <v>104</v>
      </c>
      <c r="F183" s="3" t="s">
        <v>84</v>
      </c>
      <c r="G183" s="1">
        <v>35978</v>
      </c>
      <c r="H183" s="3" t="s">
        <v>31</v>
      </c>
      <c r="I183" s="2">
        <v>80.8</v>
      </c>
      <c r="J183" s="29">
        <v>0.7415</v>
      </c>
      <c r="K183" s="3">
        <v>70</v>
      </c>
      <c r="L183" s="56">
        <v>75</v>
      </c>
      <c r="M183" s="56">
        <v>0</v>
      </c>
      <c r="N183" s="3"/>
      <c r="O183" s="28">
        <f>K183</f>
        <v>70</v>
      </c>
      <c r="P183" s="29">
        <f t="shared" si="5"/>
        <v>51.905</v>
      </c>
      <c r="Q183" s="94"/>
    </row>
    <row r="184" spans="1:17" ht="12.75">
      <c r="A184" s="93">
        <v>12</v>
      </c>
      <c r="B184" s="3">
        <v>1</v>
      </c>
      <c r="C184" s="3">
        <v>82.5</v>
      </c>
      <c r="D184" s="3" t="s">
        <v>526</v>
      </c>
      <c r="E184" s="3" t="s">
        <v>216</v>
      </c>
      <c r="F184" s="3" t="s">
        <v>84</v>
      </c>
      <c r="G184" s="1">
        <v>35451</v>
      </c>
      <c r="H184" s="3" t="s">
        <v>72</v>
      </c>
      <c r="I184" s="2">
        <v>78.6</v>
      </c>
      <c r="J184" s="29">
        <v>0.7246</v>
      </c>
      <c r="K184" s="8">
        <v>130</v>
      </c>
      <c r="L184" s="8">
        <v>135</v>
      </c>
      <c r="M184" s="56">
        <v>140</v>
      </c>
      <c r="N184" s="3"/>
      <c r="O184" s="3">
        <f>L184</f>
        <v>135</v>
      </c>
      <c r="P184" s="29">
        <f t="shared" si="5"/>
        <v>97.821</v>
      </c>
      <c r="Q184" s="94"/>
    </row>
    <row r="185" spans="1:17" ht="12.75">
      <c r="A185" s="93">
        <v>5</v>
      </c>
      <c r="B185" s="3">
        <v>2</v>
      </c>
      <c r="C185" s="3">
        <v>82.5</v>
      </c>
      <c r="D185" s="3" t="s">
        <v>522</v>
      </c>
      <c r="E185" s="3" t="s">
        <v>216</v>
      </c>
      <c r="F185" s="3" t="s">
        <v>84</v>
      </c>
      <c r="G185" s="1">
        <v>35325</v>
      </c>
      <c r="H185" s="3" t="s">
        <v>72</v>
      </c>
      <c r="I185" s="2">
        <v>81.8</v>
      </c>
      <c r="J185" s="29">
        <v>0.623</v>
      </c>
      <c r="K185" s="3">
        <v>115</v>
      </c>
      <c r="L185" s="3">
        <v>125</v>
      </c>
      <c r="M185" s="3">
        <v>132.5</v>
      </c>
      <c r="N185" s="3"/>
      <c r="O185" s="3">
        <f>M185</f>
        <v>132.5</v>
      </c>
      <c r="P185" s="29">
        <f t="shared" si="5"/>
        <v>82.5475</v>
      </c>
      <c r="Q185" s="94"/>
    </row>
    <row r="186" spans="1:17" ht="12.75">
      <c r="A186" s="93">
        <v>4</v>
      </c>
      <c r="B186" s="3">
        <v>3</v>
      </c>
      <c r="C186" s="3">
        <v>82.5</v>
      </c>
      <c r="D186" s="3" t="s">
        <v>523</v>
      </c>
      <c r="E186" s="3" t="s">
        <v>99</v>
      </c>
      <c r="F186" s="3" t="s">
        <v>84</v>
      </c>
      <c r="G186" s="1">
        <v>35323</v>
      </c>
      <c r="H186" s="3" t="s">
        <v>72</v>
      </c>
      <c r="I186" s="2">
        <v>81.9</v>
      </c>
      <c r="J186" s="29">
        <v>0.6224</v>
      </c>
      <c r="K186" s="3">
        <v>100</v>
      </c>
      <c r="L186" s="3">
        <v>110</v>
      </c>
      <c r="M186" s="56" t="s">
        <v>563</v>
      </c>
      <c r="N186" s="3"/>
      <c r="O186" s="28">
        <f>L186</f>
        <v>110</v>
      </c>
      <c r="P186" s="29">
        <f t="shared" si="5"/>
        <v>68.464</v>
      </c>
      <c r="Q186" s="94"/>
    </row>
    <row r="187" spans="1:17" ht="12.75">
      <c r="A187" s="93">
        <v>12</v>
      </c>
      <c r="B187" s="3">
        <v>1</v>
      </c>
      <c r="C187" s="3">
        <v>82.5</v>
      </c>
      <c r="D187" s="3" t="s">
        <v>256</v>
      </c>
      <c r="E187" s="3" t="s">
        <v>89</v>
      </c>
      <c r="F187" s="3" t="s">
        <v>84</v>
      </c>
      <c r="G187" s="1">
        <v>34373</v>
      </c>
      <c r="H187" s="3" t="s">
        <v>39</v>
      </c>
      <c r="I187" s="2">
        <v>81</v>
      </c>
      <c r="J187" s="29">
        <v>0.6273</v>
      </c>
      <c r="K187" s="56">
        <v>125</v>
      </c>
      <c r="L187" s="3">
        <v>132.5</v>
      </c>
      <c r="M187" s="56">
        <v>140</v>
      </c>
      <c r="N187" s="3"/>
      <c r="O187" s="28">
        <f>L187</f>
        <v>132.5</v>
      </c>
      <c r="P187" s="29">
        <f t="shared" si="5"/>
        <v>83.11725</v>
      </c>
      <c r="Q187" s="94"/>
    </row>
    <row r="188" spans="1:17" ht="12.75">
      <c r="A188" s="93">
        <v>5</v>
      </c>
      <c r="B188" s="3">
        <v>2</v>
      </c>
      <c r="C188" s="3">
        <v>82.5</v>
      </c>
      <c r="D188" s="3" t="s">
        <v>524</v>
      </c>
      <c r="E188" s="3" t="s">
        <v>215</v>
      </c>
      <c r="F188" s="3" t="s">
        <v>84</v>
      </c>
      <c r="G188" s="1">
        <v>34344</v>
      </c>
      <c r="H188" s="3" t="s">
        <v>39</v>
      </c>
      <c r="I188" s="2">
        <v>78.7</v>
      </c>
      <c r="J188" s="29">
        <v>0.6661</v>
      </c>
      <c r="K188" s="3">
        <v>105</v>
      </c>
      <c r="L188" s="56">
        <v>110</v>
      </c>
      <c r="M188" s="56">
        <v>110</v>
      </c>
      <c r="N188" s="3"/>
      <c r="O188" s="28">
        <f>K188</f>
        <v>105</v>
      </c>
      <c r="P188" s="29">
        <f t="shared" si="5"/>
        <v>69.9405</v>
      </c>
      <c r="Q188" s="94"/>
    </row>
    <row r="189" spans="1:17" ht="12.75">
      <c r="A189" s="93">
        <v>12</v>
      </c>
      <c r="B189" s="3">
        <v>1</v>
      </c>
      <c r="C189" s="3">
        <v>90</v>
      </c>
      <c r="D189" s="3" t="s">
        <v>564</v>
      </c>
      <c r="E189" s="3" t="s">
        <v>104</v>
      </c>
      <c r="F189" s="3" t="s">
        <v>84</v>
      </c>
      <c r="G189" s="1">
        <v>34232</v>
      </c>
      <c r="H189" s="3" t="s">
        <v>26</v>
      </c>
      <c r="I189" s="2">
        <v>90</v>
      </c>
      <c r="J189" s="29">
        <v>0.5853</v>
      </c>
      <c r="K189" s="56">
        <v>155</v>
      </c>
      <c r="L189" s="3">
        <v>155</v>
      </c>
      <c r="M189" s="56">
        <v>160</v>
      </c>
      <c r="N189" s="3"/>
      <c r="O189" s="3">
        <f>L189</f>
        <v>155</v>
      </c>
      <c r="P189" s="29">
        <f t="shared" si="5"/>
        <v>90.7215</v>
      </c>
      <c r="Q189" s="94"/>
    </row>
    <row r="190" spans="1:17" ht="12.75">
      <c r="A190" s="93">
        <v>5</v>
      </c>
      <c r="B190" s="3">
        <v>2</v>
      </c>
      <c r="C190" s="3">
        <v>90</v>
      </c>
      <c r="D190" s="3" t="s">
        <v>565</v>
      </c>
      <c r="E190" s="3" t="s">
        <v>215</v>
      </c>
      <c r="F190" s="3" t="s">
        <v>84</v>
      </c>
      <c r="G190" s="1">
        <v>33320</v>
      </c>
      <c r="H190" s="3" t="s">
        <v>26</v>
      </c>
      <c r="I190" s="2">
        <v>88.8</v>
      </c>
      <c r="J190" s="29">
        <v>0.596</v>
      </c>
      <c r="K190" s="3">
        <v>147.5</v>
      </c>
      <c r="L190" s="3">
        <v>152.5</v>
      </c>
      <c r="M190" s="56">
        <v>155</v>
      </c>
      <c r="N190" s="3"/>
      <c r="O190" s="3">
        <v>152.5</v>
      </c>
      <c r="P190" s="29">
        <f t="shared" si="5"/>
        <v>90.89</v>
      </c>
      <c r="Q190" s="94"/>
    </row>
    <row r="191" spans="1:17" ht="12.75">
      <c r="A191" s="93">
        <v>4</v>
      </c>
      <c r="B191" s="3">
        <v>3</v>
      </c>
      <c r="C191" s="3">
        <v>90</v>
      </c>
      <c r="D191" s="3" t="s">
        <v>566</v>
      </c>
      <c r="E191" s="3" t="s">
        <v>215</v>
      </c>
      <c r="F191" s="3" t="s">
        <v>84</v>
      </c>
      <c r="G191" s="1">
        <v>33313</v>
      </c>
      <c r="H191" s="3" t="s">
        <v>26</v>
      </c>
      <c r="I191" s="2">
        <v>89.2</v>
      </c>
      <c r="J191" s="29">
        <v>0.5944</v>
      </c>
      <c r="K191" s="3">
        <v>140</v>
      </c>
      <c r="L191" s="3">
        <v>145</v>
      </c>
      <c r="M191" s="3">
        <v>150</v>
      </c>
      <c r="N191" s="3"/>
      <c r="O191" s="3">
        <v>150</v>
      </c>
      <c r="P191" s="29">
        <f aca="true" t="shared" si="6" ref="P191:P254">O191*J191</f>
        <v>89.16000000000001</v>
      </c>
      <c r="Q191" s="94"/>
    </row>
    <row r="192" spans="1:76" ht="12.75">
      <c r="A192" s="149">
        <v>3</v>
      </c>
      <c r="B192" s="3">
        <v>4</v>
      </c>
      <c r="C192" s="131">
        <v>90</v>
      </c>
      <c r="D192" s="3" t="s">
        <v>567</v>
      </c>
      <c r="E192" s="131" t="s">
        <v>89</v>
      </c>
      <c r="F192" s="3" t="s">
        <v>84</v>
      </c>
      <c r="G192" s="132">
        <v>33277</v>
      </c>
      <c r="H192" s="131" t="s">
        <v>26</v>
      </c>
      <c r="I192" s="133">
        <v>87.3</v>
      </c>
      <c r="J192" s="134">
        <v>0.5965</v>
      </c>
      <c r="K192" s="3">
        <v>145</v>
      </c>
      <c r="L192" s="56">
        <v>155</v>
      </c>
      <c r="M192" s="56">
        <v>155</v>
      </c>
      <c r="N192" s="131"/>
      <c r="O192" s="131">
        <v>145</v>
      </c>
      <c r="P192" s="29">
        <f t="shared" si="6"/>
        <v>86.4925</v>
      </c>
      <c r="Q192" s="150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</row>
    <row r="193" spans="1:17" ht="12.75">
      <c r="A193" s="93">
        <v>2</v>
      </c>
      <c r="B193" s="131">
        <v>5</v>
      </c>
      <c r="C193" s="3">
        <v>90</v>
      </c>
      <c r="D193" s="3" t="s">
        <v>568</v>
      </c>
      <c r="E193" s="3" t="s">
        <v>88</v>
      </c>
      <c r="F193" s="3" t="s">
        <v>84</v>
      </c>
      <c r="G193" s="1">
        <v>33191</v>
      </c>
      <c r="H193" s="3" t="s">
        <v>26</v>
      </c>
      <c r="I193" s="2">
        <v>85.3</v>
      </c>
      <c r="J193" s="29">
        <v>0.6055</v>
      </c>
      <c r="K193" s="3">
        <v>130</v>
      </c>
      <c r="L193" s="3">
        <v>137.5</v>
      </c>
      <c r="M193" s="3">
        <v>142.5</v>
      </c>
      <c r="N193" s="3"/>
      <c r="O193" s="3">
        <v>142.5</v>
      </c>
      <c r="P193" s="29">
        <f t="shared" si="6"/>
        <v>86.28375000000001</v>
      </c>
      <c r="Q193" s="94"/>
    </row>
    <row r="194" spans="1:17" ht="12.75">
      <c r="A194" s="93">
        <v>1</v>
      </c>
      <c r="B194" s="3">
        <v>6</v>
      </c>
      <c r="C194" s="3">
        <v>90</v>
      </c>
      <c r="D194" s="3" t="s">
        <v>569</v>
      </c>
      <c r="E194" s="3" t="s">
        <v>213</v>
      </c>
      <c r="F194" s="3" t="s">
        <v>84</v>
      </c>
      <c r="G194" s="1">
        <v>32967</v>
      </c>
      <c r="H194" s="3" t="s">
        <v>26</v>
      </c>
      <c r="I194" s="2">
        <v>88.5</v>
      </c>
      <c r="J194" s="29">
        <v>0.5914</v>
      </c>
      <c r="K194" s="3">
        <v>130</v>
      </c>
      <c r="L194" s="3">
        <v>137.5</v>
      </c>
      <c r="M194" s="56">
        <v>140</v>
      </c>
      <c r="N194" s="3"/>
      <c r="O194" s="3">
        <v>137.5</v>
      </c>
      <c r="P194" s="29">
        <f t="shared" si="6"/>
        <v>81.31750000000001</v>
      </c>
      <c r="Q194" s="94"/>
    </row>
    <row r="195" spans="1:17" ht="12.75">
      <c r="A195" s="93">
        <v>12</v>
      </c>
      <c r="B195" s="3">
        <v>1</v>
      </c>
      <c r="C195" s="3">
        <v>90</v>
      </c>
      <c r="D195" s="3" t="s">
        <v>570</v>
      </c>
      <c r="E195" s="131" t="s">
        <v>90</v>
      </c>
      <c r="F195" s="3" t="s">
        <v>84</v>
      </c>
      <c r="G195" s="132">
        <v>25698</v>
      </c>
      <c r="H195" s="131" t="s">
        <v>29</v>
      </c>
      <c r="I195" s="133">
        <v>88.4</v>
      </c>
      <c r="J195" s="134">
        <v>0.6025</v>
      </c>
      <c r="K195" s="3">
        <v>190</v>
      </c>
      <c r="L195" s="131">
        <v>200</v>
      </c>
      <c r="M195" s="177">
        <v>207.5</v>
      </c>
      <c r="N195" s="131"/>
      <c r="O195" s="131">
        <v>207.5</v>
      </c>
      <c r="P195" s="29">
        <f t="shared" si="6"/>
        <v>125.01875000000001</v>
      </c>
      <c r="Q195" s="94"/>
    </row>
    <row r="196" spans="1:17" ht="12.75">
      <c r="A196" s="93">
        <v>5</v>
      </c>
      <c r="B196" s="3">
        <v>2</v>
      </c>
      <c r="C196" s="3">
        <v>90</v>
      </c>
      <c r="D196" s="3" t="s">
        <v>571</v>
      </c>
      <c r="E196" s="3" t="s">
        <v>89</v>
      </c>
      <c r="F196" s="3" t="s">
        <v>84</v>
      </c>
      <c r="G196" s="1">
        <v>26336</v>
      </c>
      <c r="H196" s="3" t="s">
        <v>29</v>
      </c>
      <c r="I196" s="2">
        <v>89.4</v>
      </c>
      <c r="J196" s="29">
        <v>0.5895</v>
      </c>
      <c r="K196" s="3">
        <v>190</v>
      </c>
      <c r="L196" s="3">
        <v>200</v>
      </c>
      <c r="M196" s="3">
        <v>202.5</v>
      </c>
      <c r="N196" s="3"/>
      <c r="O196" s="3">
        <v>202.5</v>
      </c>
      <c r="P196" s="29">
        <f t="shared" si="6"/>
        <v>119.37375</v>
      </c>
      <c r="Q196" s="94"/>
    </row>
    <row r="197" spans="1:17" ht="12.75">
      <c r="A197" s="93">
        <v>4</v>
      </c>
      <c r="B197" s="3">
        <v>3</v>
      </c>
      <c r="C197" s="3">
        <v>90</v>
      </c>
      <c r="D197" s="3" t="s">
        <v>572</v>
      </c>
      <c r="E197" s="3" t="s">
        <v>88</v>
      </c>
      <c r="F197" s="3" t="s">
        <v>84</v>
      </c>
      <c r="G197" s="1">
        <v>26632</v>
      </c>
      <c r="H197" s="3" t="s">
        <v>29</v>
      </c>
      <c r="I197" s="2">
        <v>88.6</v>
      </c>
      <c r="J197" s="29">
        <v>0.591</v>
      </c>
      <c r="K197" s="3">
        <v>145</v>
      </c>
      <c r="L197" s="56">
        <v>155</v>
      </c>
      <c r="M197" s="3">
        <v>155</v>
      </c>
      <c r="N197" s="3"/>
      <c r="O197" s="3">
        <v>155</v>
      </c>
      <c r="P197" s="29">
        <f t="shared" si="6"/>
        <v>91.60499999999999</v>
      </c>
      <c r="Q197" s="94"/>
    </row>
    <row r="198" spans="1:17" ht="12.75">
      <c r="A198" s="93">
        <v>3</v>
      </c>
      <c r="B198" s="3">
        <v>4</v>
      </c>
      <c r="C198" s="3">
        <v>90</v>
      </c>
      <c r="D198" s="3" t="s">
        <v>573</v>
      </c>
      <c r="E198" s="3" t="s">
        <v>297</v>
      </c>
      <c r="F198" s="3" t="s">
        <v>84</v>
      </c>
      <c r="G198" s="1">
        <v>25730</v>
      </c>
      <c r="H198" s="3" t="s">
        <v>29</v>
      </c>
      <c r="I198" s="2">
        <v>87.7</v>
      </c>
      <c r="J198" s="29">
        <v>0.6054</v>
      </c>
      <c r="K198" s="3">
        <v>140</v>
      </c>
      <c r="L198" s="3">
        <v>145</v>
      </c>
      <c r="M198" s="56">
        <v>150</v>
      </c>
      <c r="N198" s="3"/>
      <c r="O198" s="3">
        <v>145</v>
      </c>
      <c r="P198" s="29">
        <f t="shared" si="6"/>
        <v>87.783</v>
      </c>
      <c r="Q198" s="94"/>
    </row>
    <row r="199" spans="1:17" ht="12.75">
      <c r="A199" s="93">
        <v>2</v>
      </c>
      <c r="B199" s="3">
        <v>5</v>
      </c>
      <c r="C199" s="3">
        <v>90</v>
      </c>
      <c r="D199" s="3" t="s">
        <v>574</v>
      </c>
      <c r="E199" s="3" t="s">
        <v>89</v>
      </c>
      <c r="F199" s="3" t="s">
        <v>84</v>
      </c>
      <c r="G199" s="1">
        <v>25954</v>
      </c>
      <c r="H199" s="3" t="s">
        <v>29</v>
      </c>
      <c r="I199" s="2">
        <v>90</v>
      </c>
      <c r="J199" s="29">
        <v>0.5906</v>
      </c>
      <c r="K199" s="3">
        <v>140</v>
      </c>
      <c r="L199" s="56">
        <v>155</v>
      </c>
      <c r="M199" s="56">
        <v>155</v>
      </c>
      <c r="N199" s="3"/>
      <c r="O199" s="3">
        <v>140</v>
      </c>
      <c r="P199" s="29">
        <f t="shared" si="6"/>
        <v>82.684</v>
      </c>
      <c r="Q199" s="94"/>
    </row>
    <row r="200" spans="1:17" ht="12.75">
      <c r="A200" s="93">
        <v>1</v>
      </c>
      <c r="B200" s="3">
        <v>6</v>
      </c>
      <c r="C200" s="3">
        <v>90</v>
      </c>
      <c r="D200" s="3" t="s">
        <v>575</v>
      </c>
      <c r="E200" s="3" t="s">
        <v>52</v>
      </c>
      <c r="F200" s="3" t="s">
        <v>84</v>
      </c>
      <c r="G200" s="1">
        <v>25640</v>
      </c>
      <c r="H200" s="3" t="s">
        <v>29</v>
      </c>
      <c r="I200" s="2">
        <v>85.6</v>
      </c>
      <c r="J200" s="29">
        <v>0.615</v>
      </c>
      <c r="K200" s="3">
        <v>135</v>
      </c>
      <c r="L200" s="56">
        <v>140</v>
      </c>
      <c r="M200" s="56">
        <v>140</v>
      </c>
      <c r="N200" s="3"/>
      <c r="O200" s="3">
        <v>135</v>
      </c>
      <c r="P200" s="29">
        <f t="shared" si="6"/>
        <v>83.025</v>
      </c>
      <c r="Q200" s="94"/>
    </row>
    <row r="201" spans="1:17" ht="12.75">
      <c r="A201" s="93">
        <v>12</v>
      </c>
      <c r="B201" s="137">
        <v>1</v>
      </c>
      <c r="C201" s="131">
        <v>90</v>
      </c>
      <c r="D201" s="3" t="s">
        <v>576</v>
      </c>
      <c r="E201" s="3" t="s">
        <v>52</v>
      </c>
      <c r="F201" s="3" t="s">
        <v>84</v>
      </c>
      <c r="G201" s="1">
        <v>25053</v>
      </c>
      <c r="H201" s="3" t="s">
        <v>47</v>
      </c>
      <c r="I201" s="2">
        <v>88.9</v>
      </c>
      <c r="J201" s="29">
        <v>0.618</v>
      </c>
      <c r="K201" s="3">
        <v>160</v>
      </c>
      <c r="L201" s="3">
        <v>165</v>
      </c>
      <c r="M201" s="56">
        <v>170</v>
      </c>
      <c r="N201" s="3"/>
      <c r="O201" s="3">
        <v>165</v>
      </c>
      <c r="P201" s="29">
        <f t="shared" si="6"/>
        <v>101.97</v>
      </c>
      <c r="Q201" s="94"/>
    </row>
    <row r="202" spans="1:76" ht="12.75">
      <c r="A202" s="149">
        <v>5</v>
      </c>
      <c r="B202" s="137">
        <v>2</v>
      </c>
      <c r="C202" s="137">
        <v>90</v>
      </c>
      <c r="D202" s="3" t="s">
        <v>577</v>
      </c>
      <c r="E202" s="3" t="s">
        <v>106</v>
      </c>
      <c r="F202" s="3" t="s">
        <v>84</v>
      </c>
      <c r="G202" s="1">
        <v>24804</v>
      </c>
      <c r="H202" s="3" t="s">
        <v>47</v>
      </c>
      <c r="I202" s="2">
        <v>89.55</v>
      </c>
      <c r="J202" s="29">
        <v>0.6151</v>
      </c>
      <c r="K202" s="3">
        <v>157.5</v>
      </c>
      <c r="L202" s="56">
        <v>162.5</v>
      </c>
      <c r="M202" s="56">
        <v>162.5</v>
      </c>
      <c r="N202" s="3"/>
      <c r="O202" s="3">
        <f>K202</f>
        <v>157.5</v>
      </c>
      <c r="P202" s="29">
        <f t="shared" si="6"/>
        <v>96.87825</v>
      </c>
      <c r="Q202" s="150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</row>
    <row r="203" spans="1:76" ht="12.75">
      <c r="A203" s="152">
        <v>12</v>
      </c>
      <c r="B203" s="3">
        <v>1</v>
      </c>
      <c r="C203" s="3">
        <v>90</v>
      </c>
      <c r="D203" s="3" t="s">
        <v>578</v>
      </c>
      <c r="E203" s="3" t="s">
        <v>146</v>
      </c>
      <c r="F203" s="3" t="s">
        <v>84</v>
      </c>
      <c r="G203" s="1">
        <v>23222</v>
      </c>
      <c r="H203" s="131" t="s">
        <v>23</v>
      </c>
      <c r="I203" s="2">
        <v>88.6</v>
      </c>
      <c r="J203" s="29">
        <v>0.6932</v>
      </c>
      <c r="K203" s="3">
        <v>150</v>
      </c>
      <c r="L203" s="3">
        <v>155</v>
      </c>
      <c r="M203" s="3">
        <v>160</v>
      </c>
      <c r="N203" s="3"/>
      <c r="O203" s="3">
        <v>160</v>
      </c>
      <c r="P203" s="29">
        <f t="shared" si="6"/>
        <v>110.912</v>
      </c>
      <c r="Q203" s="150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</row>
    <row r="204" spans="1:17" ht="12.75">
      <c r="A204" s="93">
        <v>5</v>
      </c>
      <c r="B204" s="131">
        <v>2</v>
      </c>
      <c r="C204" s="3">
        <v>90</v>
      </c>
      <c r="D204" s="8" t="s">
        <v>579</v>
      </c>
      <c r="E204" s="131" t="s">
        <v>433</v>
      </c>
      <c r="F204" s="3" t="s">
        <v>84</v>
      </c>
      <c r="G204" s="142">
        <v>22205</v>
      </c>
      <c r="H204" s="131" t="s">
        <v>23</v>
      </c>
      <c r="I204" s="143">
        <v>86.85</v>
      </c>
      <c r="J204" s="144">
        <v>0.7668</v>
      </c>
      <c r="K204" s="3">
        <v>100</v>
      </c>
      <c r="L204" s="131">
        <v>110</v>
      </c>
      <c r="M204" s="56">
        <v>117.5</v>
      </c>
      <c r="N204" s="131"/>
      <c r="O204" s="131">
        <v>110</v>
      </c>
      <c r="P204" s="29">
        <f t="shared" si="6"/>
        <v>84.348</v>
      </c>
      <c r="Q204" s="94"/>
    </row>
    <row r="205" spans="1:17" ht="12.75">
      <c r="A205" s="93">
        <v>12</v>
      </c>
      <c r="B205" s="3">
        <v>1</v>
      </c>
      <c r="C205" s="3">
        <v>90</v>
      </c>
      <c r="D205" s="3" t="s">
        <v>580</v>
      </c>
      <c r="E205" s="3" t="s">
        <v>215</v>
      </c>
      <c r="F205" s="3" t="s">
        <v>84</v>
      </c>
      <c r="G205" s="1">
        <v>20305</v>
      </c>
      <c r="H205" s="3" t="s">
        <v>271</v>
      </c>
      <c r="I205" s="2">
        <v>88.1</v>
      </c>
      <c r="J205" s="29">
        <v>0.9103</v>
      </c>
      <c r="K205" s="3">
        <v>135</v>
      </c>
      <c r="L205" s="61">
        <v>140</v>
      </c>
      <c r="M205" s="177">
        <v>145</v>
      </c>
      <c r="N205" s="3"/>
      <c r="O205" s="3">
        <v>145</v>
      </c>
      <c r="P205" s="29">
        <f t="shared" si="6"/>
        <v>131.9935</v>
      </c>
      <c r="Q205" s="94"/>
    </row>
    <row r="206" spans="1:17" ht="12.75">
      <c r="A206" s="93">
        <v>5</v>
      </c>
      <c r="B206" s="3">
        <v>2</v>
      </c>
      <c r="C206" s="3">
        <v>90</v>
      </c>
      <c r="D206" s="3" t="s">
        <v>726</v>
      </c>
      <c r="E206" s="3" t="s">
        <v>88</v>
      </c>
      <c r="F206" s="3" t="s">
        <v>84</v>
      </c>
      <c r="G206" s="1">
        <v>20266</v>
      </c>
      <c r="H206" s="3" t="s">
        <v>271</v>
      </c>
      <c r="I206" s="2">
        <v>87</v>
      </c>
      <c r="J206" s="29">
        <v>0.9176</v>
      </c>
      <c r="K206" s="3">
        <v>110</v>
      </c>
      <c r="L206" s="56">
        <v>120</v>
      </c>
      <c r="M206" s="56">
        <v>120</v>
      </c>
      <c r="N206" s="3"/>
      <c r="O206" s="3">
        <v>110</v>
      </c>
      <c r="P206" s="29">
        <f t="shared" si="6"/>
        <v>100.93599999999999</v>
      </c>
      <c r="Q206" s="94"/>
    </row>
    <row r="207" spans="1:17" ht="12.75">
      <c r="A207" s="93">
        <v>12</v>
      </c>
      <c r="B207" s="3">
        <v>1</v>
      </c>
      <c r="C207" s="3">
        <v>90</v>
      </c>
      <c r="D207" s="3" t="s">
        <v>581</v>
      </c>
      <c r="E207" s="3" t="s">
        <v>387</v>
      </c>
      <c r="F207" s="3" t="s">
        <v>84</v>
      </c>
      <c r="G207" s="1">
        <v>18615</v>
      </c>
      <c r="H207" s="3" t="s">
        <v>183</v>
      </c>
      <c r="I207" s="2">
        <v>89.8</v>
      </c>
      <c r="J207" s="29">
        <v>1.0286</v>
      </c>
      <c r="K207" s="3">
        <v>120</v>
      </c>
      <c r="L207" s="3">
        <v>130</v>
      </c>
      <c r="M207" s="56">
        <v>136</v>
      </c>
      <c r="N207" s="3"/>
      <c r="O207" s="3">
        <v>130</v>
      </c>
      <c r="P207" s="29">
        <f t="shared" si="6"/>
        <v>133.718</v>
      </c>
      <c r="Q207" s="94"/>
    </row>
    <row r="208" spans="1:17" ht="12.75">
      <c r="A208" s="93">
        <v>5</v>
      </c>
      <c r="B208" s="3">
        <v>2</v>
      </c>
      <c r="C208" s="3">
        <v>90</v>
      </c>
      <c r="D208" s="3" t="s">
        <v>582</v>
      </c>
      <c r="E208" s="3" t="s">
        <v>268</v>
      </c>
      <c r="F208" s="3" t="s">
        <v>84</v>
      </c>
      <c r="G208" s="1">
        <v>18802</v>
      </c>
      <c r="H208" s="3" t="s">
        <v>183</v>
      </c>
      <c r="I208" s="2">
        <v>87.1</v>
      </c>
      <c r="J208" s="29">
        <v>1.0483</v>
      </c>
      <c r="K208" s="3">
        <v>120</v>
      </c>
      <c r="L208" s="3">
        <v>125</v>
      </c>
      <c r="M208" s="56">
        <v>130</v>
      </c>
      <c r="N208" s="3"/>
      <c r="O208" s="3">
        <v>125</v>
      </c>
      <c r="P208" s="29">
        <f t="shared" si="6"/>
        <v>131.0375</v>
      </c>
      <c r="Q208" s="94"/>
    </row>
    <row r="209" spans="1:76" s="43" customFormat="1" ht="15.75">
      <c r="A209" s="93">
        <v>12</v>
      </c>
      <c r="B209" s="3">
        <v>1</v>
      </c>
      <c r="C209" s="3">
        <v>90</v>
      </c>
      <c r="D209" s="3" t="s">
        <v>571</v>
      </c>
      <c r="E209" s="3" t="s">
        <v>89</v>
      </c>
      <c r="F209" s="3" t="s">
        <v>84</v>
      </c>
      <c r="G209" s="1">
        <v>26336</v>
      </c>
      <c r="H209" s="3" t="s">
        <v>20</v>
      </c>
      <c r="I209" s="2">
        <v>89.4</v>
      </c>
      <c r="J209" s="29">
        <v>0.5877</v>
      </c>
      <c r="K209" s="3">
        <v>190</v>
      </c>
      <c r="L209" s="3">
        <v>200</v>
      </c>
      <c r="M209" s="177">
        <v>202.5</v>
      </c>
      <c r="N209" s="3"/>
      <c r="O209" s="3">
        <v>202.5</v>
      </c>
      <c r="P209" s="29">
        <f t="shared" si="6"/>
        <v>119.00925</v>
      </c>
      <c r="Q209" s="94" t="s">
        <v>167</v>
      </c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</row>
    <row r="210" spans="1:17" ht="12.75">
      <c r="A210" s="93">
        <v>5</v>
      </c>
      <c r="B210" s="3">
        <v>2</v>
      </c>
      <c r="C210" s="3">
        <v>90</v>
      </c>
      <c r="D210" s="3" t="s">
        <v>583</v>
      </c>
      <c r="E210" s="3" t="s">
        <v>95</v>
      </c>
      <c r="F210" s="3" t="s">
        <v>84</v>
      </c>
      <c r="G210" s="1">
        <v>29808</v>
      </c>
      <c r="H210" s="3" t="s">
        <v>20</v>
      </c>
      <c r="I210" s="2">
        <v>88.15</v>
      </c>
      <c r="J210" s="29">
        <v>0.5926</v>
      </c>
      <c r="K210" s="3">
        <v>192.5</v>
      </c>
      <c r="L210" s="56">
        <v>202.5</v>
      </c>
      <c r="M210" s="56">
        <v>202.5</v>
      </c>
      <c r="N210" s="3"/>
      <c r="O210" s="3">
        <v>192.5</v>
      </c>
      <c r="P210" s="29">
        <f t="shared" si="6"/>
        <v>114.0755</v>
      </c>
      <c r="Q210" s="94"/>
    </row>
    <row r="211" spans="1:17" ht="12.75">
      <c r="A211" s="93">
        <v>4</v>
      </c>
      <c r="B211" s="3">
        <v>3</v>
      </c>
      <c r="C211" s="3">
        <v>90</v>
      </c>
      <c r="D211" s="3" t="s">
        <v>584</v>
      </c>
      <c r="E211" s="3" t="s">
        <v>213</v>
      </c>
      <c r="F211" s="3" t="s">
        <v>84</v>
      </c>
      <c r="G211" s="1">
        <v>28597</v>
      </c>
      <c r="H211" s="3" t="s">
        <v>20</v>
      </c>
      <c r="I211" s="2">
        <v>89.7</v>
      </c>
      <c r="J211" s="29">
        <v>0.5865</v>
      </c>
      <c r="K211" s="8">
        <v>185</v>
      </c>
      <c r="L211" s="8">
        <v>190</v>
      </c>
      <c r="M211" s="56">
        <v>192.5</v>
      </c>
      <c r="N211" s="3"/>
      <c r="O211" s="3">
        <f>L211</f>
        <v>190</v>
      </c>
      <c r="P211" s="29">
        <f t="shared" si="6"/>
        <v>111.435</v>
      </c>
      <c r="Q211" s="94"/>
    </row>
    <row r="212" spans="1:17" ht="12.75">
      <c r="A212" s="93">
        <v>3</v>
      </c>
      <c r="B212" s="3">
        <v>4</v>
      </c>
      <c r="C212" s="3">
        <v>90</v>
      </c>
      <c r="D212" s="3" t="s">
        <v>585</v>
      </c>
      <c r="E212" s="3" t="s">
        <v>94</v>
      </c>
      <c r="F212" s="3" t="s">
        <v>84</v>
      </c>
      <c r="G212" s="1">
        <v>30525</v>
      </c>
      <c r="H212" s="3" t="s">
        <v>20</v>
      </c>
      <c r="I212" s="2">
        <v>86.8</v>
      </c>
      <c r="J212" s="29">
        <v>0.5986</v>
      </c>
      <c r="K212" s="3">
        <v>175</v>
      </c>
      <c r="L212" s="3">
        <v>180</v>
      </c>
      <c r="M212" s="3">
        <v>185</v>
      </c>
      <c r="N212" s="3"/>
      <c r="O212" s="3">
        <v>185</v>
      </c>
      <c r="P212" s="29">
        <f t="shared" si="6"/>
        <v>110.741</v>
      </c>
      <c r="Q212" s="94"/>
    </row>
    <row r="213" spans="1:17" ht="12.75">
      <c r="A213" s="93">
        <v>2</v>
      </c>
      <c r="B213" s="3">
        <v>5</v>
      </c>
      <c r="C213" s="137">
        <v>90</v>
      </c>
      <c r="D213" s="3" t="s">
        <v>586</v>
      </c>
      <c r="E213" s="131" t="s">
        <v>88</v>
      </c>
      <c r="F213" s="3" t="s">
        <v>84</v>
      </c>
      <c r="G213" s="132">
        <v>30880</v>
      </c>
      <c r="H213" s="131" t="s">
        <v>20</v>
      </c>
      <c r="I213" s="133">
        <v>90</v>
      </c>
      <c r="J213" s="134">
        <v>0.5853</v>
      </c>
      <c r="K213" s="3">
        <v>180</v>
      </c>
      <c r="L213" s="131">
        <v>185</v>
      </c>
      <c r="M213" s="56">
        <v>190</v>
      </c>
      <c r="N213" s="137"/>
      <c r="O213" s="131">
        <v>185</v>
      </c>
      <c r="P213" s="29">
        <f t="shared" si="6"/>
        <v>108.2805</v>
      </c>
      <c r="Q213" s="94"/>
    </row>
    <row r="214" spans="1:17" ht="12.75">
      <c r="A214" s="93">
        <v>1</v>
      </c>
      <c r="B214" s="3">
        <v>6</v>
      </c>
      <c r="C214" s="3">
        <v>90</v>
      </c>
      <c r="D214" s="3" t="s">
        <v>724</v>
      </c>
      <c r="E214" s="3" t="s">
        <v>52</v>
      </c>
      <c r="F214" s="3" t="s">
        <v>84</v>
      </c>
      <c r="G214" s="1">
        <v>27686</v>
      </c>
      <c r="H214" s="3" t="s">
        <v>20</v>
      </c>
      <c r="I214" s="2">
        <v>87.5</v>
      </c>
      <c r="J214" s="29">
        <v>0.5956</v>
      </c>
      <c r="K214" s="8">
        <v>180</v>
      </c>
      <c r="L214" s="56">
        <v>187.5</v>
      </c>
      <c r="M214" s="56">
        <v>190</v>
      </c>
      <c r="N214" s="3"/>
      <c r="O214" s="3">
        <v>180</v>
      </c>
      <c r="P214" s="29">
        <f t="shared" si="6"/>
        <v>107.208</v>
      </c>
      <c r="Q214" s="94"/>
    </row>
    <row r="215" spans="1:17" ht="12.75">
      <c r="A215" s="93">
        <v>0</v>
      </c>
      <c r="B215" s="131">
        <v>7</v>
      </c>
      <c r="C215" s="3">
        <v>90</v>
      </c>
      <c r="D215" s="3" t="s">
        <v>587</v>
      </c>
      <c r="E215" s="3" t="s">
        <v>725</v>
      </c>
      <c r="F215" s="3" t="s">
        <v>84</v>
      </c>
      <c r="G215" s="1">
        <v>29823</v>
      </c>
      <c r="H215" s="3" t="s">
        <v>20</v>
      </c>
      <c r="I215" s="2">
        <v>87.9</v>
      </c>
      <c r="J215" s="29">
        <v>0.5939</v>
      </c>
      <c r="K215" s="3">
        <v>160</v>
      </c>
      <c r="L215" s="3">
        <v>170</v>
      </c>
      <c r="M215" s="3">
        <v>175</v>
      </c>
      <c r="N215" s="3"/>
      <c r="O215" s="3">
        <v>175</v>
      </c>
      <c r="P215" s="29">
        <f t="shared" si="6"/>
        <v>103.93249999999999</v>
      </c>
      <c r="Q215" s="94"/>
    </row>
    <row r="216" spans="1:17" ht="12.75">
      <c r="A216" s="93">
        <v>0</v>
      </c>
      <c r="B216" s="3">
        <v>8</v>
      </c>
      <c r="C216" s="3">
        <v>90</v>
      </c>
      <c r="D216" s="3" t="s">
        <v>588</v>
      </c>
      <c r="E216" s="3" t="s">
        <v>52</v>
      </c>
      <c r="F216" s="3" t="s">
        <v>84</v>
      </c>
      <c r="G216" s="1">
        <v>30500</v>
      </c>
      <c r="H216" s="3" t="s">
        <v>20</v>
      </c>
      <c r="I216" s="2">
        <v>89.45</v>
      </c>
      <c r="J216" s="29">
        <v>0.5873</v>
      </c>
      <c r="K216" s="3">
        <v>175</v>
      </c>
      <c r="L216" s="56">
        <v>180</v>
      </c>
      <c r="M216" s="56">
        <v>180</v>
      </c>
      <c r="N216" s="3"/>
      <c r="O216" s="3">
        <v>175</v>
      </c>
      <c r="P216" s="29">
        <f t="shared" si="6"/>
        <v>102.7775</v>
      </c>
      <c r="Q216" s="94"/>
    </row>
    <row r="217" spans="1:76" ht="12.75">
      <c r="A217" s="149">
        <v>0</v>
      </c>
      <c r="B217" s="3">
        <v>9</v>
      </c>
      <c r="C217" s="3">
        <v>90</v>
      </c>
      <c r="D217" s="3" t="s">
        <v>590</v>
      </c>
      <c r="E217" s="3" t="s">
        <v>89</v>
      </c>
      <c r="F217" s="3" t="s">
        <v>84</v>
      </c>
      <c r="G217" s="1">
        <v>31596</v>
      </c>
      <c r="H217" s="3" t="s">
        <v>20</v>
      </c>
      <c r="I217" s="2">
        <v>87.6</v>
      </c>
      <c r="J217" s="29">
        <v>0.5952</v>
      </c>
      <c r="K217" s="3">
        <v>155</v>
      </c>
      <c r="L217" s="3">
        <v>165</v>
      </c>
      <c r="M217" s="3">
        <v>170</v>
      </c>
      <c r="N217" s="3"/>
      <c r="O217" s="28">
        <f>M217</f>
        <v>170</v>
      </c>
      <c r="P217" s="29">
        <f t="shared" si="6"/>
        <v>101.184</v>
      </c>
      <c r="Q217" s="150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</row>
    <row r="218" spans="1:17" ht="12.75">
      <c r="A218" s="93">
        <v>0</v>
      </c>
      <c r="B218" s="3">
        <v>10</v>
      </c>
      <c r="C218" s="3">
        <v>90</v>
      </c>
      <c r="D218" s="3" t="s">
        <v>591</v>
      </c>
      <c r="E218" s="3" t="s">
        <v>89</v>
      </c>
      <c r="F218" s="3" t="s">
        <v>84</v>
      </c>
      <c r="G218" s="1">
        <v>31354</v>
      </c>
      <c r="H218" s="3" t="s">
        <v>20</v>
      </c>
      <c r="I218" s="2">
        <v>87.6</v>
      </c>
      <c r="J218" s="29">
        <v>0.5952</v>
      </c>
      <c r="K218" s="56">
        <v>170</v>
      </c>
      <c r="L218" s="3">
        <v>170</v>
      </c>
      <c r="M218" s="56">
        <v>172.5</v>
      </c>
      <c r="N218" s="3"/>
      <c r="O218" s="3">
        <v>170</v>
      </c>
      <c r="P218" s="29">
        <f t="shared" si="6"/>
        <v>101.184</v>
      </c>
      <c r="Q218" s="94"/>
    </row>
    <row r="219" spans="1:32" ht="12.75">
      <c r="A219" s="93">
        <v>0</v>
      </c>
      <c r="B219" s="3">
        <v>11</v>
      </c>
      <c r="C219" s="3">
        <v>90</v>
      </c>
      <c r="D219" s="3" t="s">
        <v>592</v>
      </c>
      <c r="E219" s="3" t="s">
        <v>52</v>
      </c>
      <c r="F219" s="3" t="s">
        <v>84</v>
      </c>
      <c r="G219" s="1">
        <v>32085</v>
      </c>
      <c r="H219" s="3" t="s">
        <v>20</v>
      </c>
      <c r="I219" s="2">
        <v>88.6</v>
      </c>
      <c r="J219" s="29">
        <v>0.591</v>
      </c>
      <c r="K219" s="3">
        <v>150</v>
      </c>
      <c r="L219" s="3">
        <v>160</v>
      </c>
      <c r="M219" s="3">
        <v>170</v>
      </c>
      <c r="N219" s="3"/>
      <c r="O219" s="28">
        <f>M219</f>
        <v>170</v>
      </c>
      <c r="P219" s="29">
        <f t="shared" si="6"/>
        <v>100.47</v>
      </c>
      <c r="Q219" s="110"/>
      <c r="V219" s="17"/>
      <c r="X219" s="17"/>
      <c r="Y219" s="66"/>
      <c r="Z219" s="4"/>
      <c r="AD219" s="17"/>
      <c r="AF219" s="17"/>
    </row>
    <row r="220" spans="1:17" ht="12.75">
      <c r="A220" s="93">
        <v>0</v>
      </c>
      <c r="B220" s="3">
        <v>12</v>
      </c>
      <c r="C220" s="3">
        <v>90</v>
      </c>
      <c r="D220" s="3" t="s">
        <v>589</v>
      </c>
      <c r="E220" s="3" t="s">
        <v>89</v>
      </c>
      <c r="F220" s="3" t="s">
        <v>84</v>
      </c>
      <c r="G220" s="1">
        <v>28993</v>
      </c>
      <c r="H220" s="3" t="s">
        <v>20</v>
      </c>
      <c r="I220" s="2">
        <v>89.5</v>
      </c>
      <c r="J220" s="29">
        <v>0.5873</v>
      </c>
      <c r="K220" s="3">
        <v>165</v>
      </c>
      <c r="L220" s="56">
        <v>172.5</v>
      </c>
      <c r="M220" s="56">
        <v>172.5</v>
      </c>
      <c r="N220" s="3"/>
      <c r="O220" s="3">
        <f>K220</f>
        <v>165</v>
      </c>
      <c r="P220" s="29">
        <f t="shared" si="6"/>
        <v>96.90450000000001</v>
      </c>
      <c r="Q220" s="94"/>
    </row>
    <row r="221" spans="1:17" ht="12.75">
      <c r="A221" s="93">
        <v>0</v>
      </c>
      <c r="B221" s="3">
        <v>13</v>
      </c>
      <c r="C221" s="3">
        <v>90</v>
      </c>
      <c r="D221" s="3" t="s">
        <v>593</v>
      </c>
      <c r="E221" s="3" t="s">
        <v>106</v>
      </c>
      <c r="F221" s="3" t="s">
        <v>84</v>
      </c>
      <c r="G221" s="1">
        <v>32434</v>
      </c>
      <c r="H221" s="3" t="s">
        <v>20</v>
      </c>
      <c r="I221" s="2">
        <v>89.1</v>
      </c>
      <c r="J221" s="29">
        <v>0.5889</v>
      </c>
      <c r="K221" s="3">
        <v>145</v>
      </c>
      <c r="L221" s="3">
        <v>155</v>
      </c>
      <c r="M221" s="3">
        <v>160</v>
      </c>
      <c r="N221" s="3"/>
      <c r="O221" s="28">
        <f>M221</f>
        <v>160</v>
      </c>
      <c r="P221" s="29">
        <f t="shared" si="6"/>
        <v>94.22399999999999</v>
      </c>
      <c r="Q221" s="94"/>
    </row>
    <row r="222" spans="1:17" ht="12.75">
      <c r="A222" s="93">
        <v>0</v>
      </c>
      <c r="B222" s="131">
        <v>14</v>
      </c>
      <c r="C222" s="3">
        <v>90</v>
      </c>
      <c r="D222" s="3" t="s">
        <v>723</v>
      </c>
      <c r="E222" s="3" t="s">
        <v>89</v>
      </c>
      <c r="F222" s="3" t="s">
        <v>84</v>
      </c>
      <c r="G222" s="1">
        <v>31692</v>
      </c>
      <c r="H222" s="3" t="s">
        <v>20</v>
      </c>
      <c r="I222" s="2">
        <v>87.7</v>
      </c>
      <c r="J222" s="29">
        <v>0.5947</v>
      </c>
      <c r="K222" s="3">
        <v>150</v>
      </c>
      <c r="L222" s="3">
        <v>155</v>
      </c>
      <c r="M222" s="56">
        <v>0</v>
      </c>
      <c r="N222" s="3"/>
      <c r="O222" s="28">
        <f>L222</f>
        <v>155</v>
      </c>
      <c r="P222" s="29">
        <f t="shared" si="6"/>
        <v>92.1785</v>
      </c>
      <c r="Q222" s="94"/>
    </row>
    <row r="223" spans="1:17" ht="12.75">
      <c r="A223" s="93">
        <v>0</v>
      </c>
      <c r="B223" s="3">
        <v>15</v>
      </c>
      <c r="C223" s="3">
        <v>90</v>
      </c>
      <c r="D223" s="3" t="s">
        <v>594</v>
      </c>
      <c r="E223" s="3" t="s">
        <v>387</v>
      </c>
      <c r="F223" s="3" t="s">
        <v>84</v>
      </c>
      <c r="G223" s="1">
        <v>29436</v>
      </c>
      <c r="H223" s="3" t="s">
        <v>20</v>
      </c>
      <c r="I223" s="2">
        <v>89.7</v>
      </c>
      <c r="J223" s="29">
        <v>0.5865</v>
      </c>
      <c r="K223" s="3">
        <v>150</v>
      </c>
      <c r="L223" s="3">
        <v>155</v>
      </c>
      <c r="M223" s="56">
        <v>157.5</v>
      </c>
      <c r="N223" s="3"/>
      <c r="O223" s="28">
        <f>L223</f>
        <v>155</v>
      </c>
      <c r="P223" s="29">
        <f t="shared" si="6"/>
        <v>90.9075</v>
      </c>
      <c r="Q223" s="94"/>
    </row>
    <row r="224" spans="1:17" ht="12.75">
      <c r="A224" s="93">
        <v>0</v>
      </c>
      <c r="B224" s="3">
        <v>16</v>
      </c>
      <c r="C224" s="3">
        <v>90</v>
      </c>
      <c r="D224" s="3" t="s">
        <v>595</v>
      </c>
      <c r="E224" s="3" t="s">
        <v>88</v>
      </c>
      <c r="F224" s="3" t="s">
        <v>84</v>
      </c>
      <c r="G224" s="1">
        <v>30601</v>
      </c>
      <c r="H224" s="3" t="s">
        <v>20</v>
      </c>
      <c r="I224" s="2">
        <v>86.6</v>
      </c>
      <c r="J224" s="29">
        <v>0.5995</v>
      </c>
      <c r="K224" s="3">
        <v>140</v>
      </c>
      <c r="L224" s="3">
        <v>147.5</v>
      </c>
      <c r="M224" s="3">
        <v>150</v>
      </c>
      <c r="N224" s="3"/>
      <c r="O224" s="28">
        <f>M224</f>
        <v>150</v>
      </c>
      <c r="P224" s="29">
        <f t="shared" si="6"/>
        <v>89.92500000000001</v>
      </c>
      <c r="Q224" s="94"/>
    </row>
    <row r="225" spans="1:76" s="43" customFormat="1" ht="15.75">
      <c r="A225" s="93">
        <v>0</v>
      </c>
      <c r="B225" s="3">
        <v>17</v>
      </c>
      <c r="C225" s="3">
        <v>90</v>
      </c>
      <c r="D225" s="3" t="s">
        <v>596</v>
      </c>
      <c r="E225" s="3" t="s">
        <v>52</v>
      </c>
      <c r="F225" s="3" t="s">
        <v>84</v>
      </c>
      <c r="G225" s="1">
        <v>31357</v>
      </c>
      <c r="H225" s="3" t="s">
        <v>20</v>
      </c>
      <c r="I225" s="2">
        <v>89.9</v>
      </c>
      <c r="J225" s="29">
        <v>0.5857</v>
      </c>
      <c r="K225" s="3">
        <v>140</v>
      </c>
      <c r="L225" s="3">
        <v>147.5</v>
      </c>
      <c r="M225" s="56">
        <v>155</v>
      </c>
      <c r="N225" s="3"/>
      <c r="O225" s="28">
        <f>L225</f>
        <v>147.5</v>
      </c>
      <c r="P225" s="29">
        <f t="shared" si="6"/>
        <v>86.39075</v>
      </c>
      <c r="Q225" s="94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</row>
    <row r="226" spans="1:76" ht="12.75">
      <c r="A226" s="149">
        <v>0</v>
      </c>
      <c r="B226" s="3">
        <v>18</v>
      </c>
      <c r="C226" s="3">
        <v>90</v>
      </c>
      <c r="D226" s="3" t="s">
        <v>597</v>
      </c>
      <c r="E226" s="3" t="s">
        <v>89</v>
      </c>
      <c r="F226" s="3" t="s">
        <v>84</v>
      </c>
      <c r="G226" s="1">
        <v>32694</v>
      </c>
      <c r="H226" s="3" t="s">
        <v>20</v>
      </c>
      <c r="I226" s="2">
        <v>89.5</v>
      </c>
      <c r="J226" s="29">
        <v>0.5873</v>
      </c>
      <c r="K226" s="3">
        <v>145</v>
      </c>
      <c r="L226" s="56">
        <v>155</v>
      </c>
      <c r="M226" s="56">
        <v>0</v>
      </c>
      <c r="N226" s="3"/>
      <c r="O226" s="28">
        <f>K226</f>
        <v>145</v>
      </c>
      <c r="P226" s="29">
        <f t="shared" si="6"/>
        <v>85.1585</v>
      </c>
      <c r="Q226" s="150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</row>
    <row r="227" spans="1:17" ht="12.75">
      <c r="A227" s="93">
        <v>0</v>
      </c>
      <c r="B227" s="3">
        <v>19</v>
      </c>
      <c r="C227" s="3">
        <v>90</v>
      </c>
      <c r="D227" s="3" t="s">
        <v>598</v>
      </c>
      <c r="E227" s="3" t="s">
        <v>94</v>
      </c>
      <c r="F227" s="3" t="s">
        <v>84</v>
      </c>
      <c r="G227" s="1">
        <v>30802</v>
      </c>
      <c r="H227" s="8" t="s">
        <v>20</v>
      </c>
      <c r="I227" s="2">
        <v>85.1</v>
      </c>
      <c r="J227" s="29">
        <v>0.6064</v>
      </c>
      <c r="K227" s="56">
        <v>130</v>
      </c>
      <c r="L227" s="3">
        <v>130</v>
      </c>
      <c r="M227" s="3">
        <v>137.5</v>
      </c>
      <c r="N227" s="3"/>
      <c r="O227" s="28">
        <f>M227</f>
        <v>137.5</v>
      </c>
      <c r="P227" s="29">
        <f t="shared" si="6"/>
        <v>83.38000000000001</v>
      </c>
      <c r="Q227" s="94"/>
    </row>
    <row r="228" spans="1:76" ht="12.75">
      <c r="A228" s="149">
        <v>0</v>
      </c>
      <c r="B228" s="3">
        <v>20</v>
      </c>
      <c r="C228" s="3">
        <v>90</v>
      </c>
      <c r="D228" s="3" t="s">
        <v>721</v>
      </c>
      <c r="E228" s="3" t="s">
        <v>268</v>
      </c>
      <c r="F228" s="3" t="s">
        <v>84</v>
      </c>
      <c r="G228" s="1">
        <v>28814</v>
      </c>
      <c r="H228" s="3" t="s">
        <v>20</v>
      </c>
      <c r="I228" s="2">
        <v>87.65</v>
      </c>
      <c r="J228" s="29">
        <v>0.5947</v>
      </c>
      <c r="K228" s="56">
        <v>137.5</v>
      </c>
      <c r="L228" s="3">
        <v>137.5</v>
      </c>
      <c r="M228" s="56">
        <v>155</v>
      </c>
      <c r="N228" s="3"/>
      <c r="O228" s="28">
        <f>L228</f>
        <v>137.5</v>
      </c>
      <c r="P228" s="29">
        <f t="shared" si="6"/>
        <v>81.77125</v>
      </c>
      <c r="Q228" s="150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</row>
    <row r="229" spans="1:17" ht="12.75">
      <c r="A229" s="93">
        <v>0</v>
      </c>
      <c r="B229" s="3">
        <v>21</v>
      </c>
      <c r="C229" s="3">
        <v>90</v>
      </c>
      <c r="D229" s="3" t="s">
        <v>599</v>
      </c>
      <c r="E229" s="3" t="s">
        <v>387</v>
      </c>
      <c r="F229" s="3" t="s">
        <v>84</v>
      </c>
      <c r="G229" s="1">
        <v>32321</v>
      </c>
      <c r="H229" s="3" t="s">
        <v>20</v>
      </c>
      <c r="I229" s="2">
        <v>89.2</v>
      </c>
      <c r="J229" s="29">
        <v>0.5885</v>
      </c>
      <c r="K229" s="56">
        <v>135</v>
      </c>
      <c r="L229" s="3">
        <v>137.5</v>
      </c>
      <c r="M229" s="56">
        <v>140</v>
      </c>
      <c r="N229" s="3"/>
      <c r="O229" s="28">
        <f>L229</f>
        <v>137.5</v>
      </c>
      <c r="P229" s="29">
        <f t="shared" si="6"/>
        <v>80.91875</v>
      </c>
      <c r="Q229" s="94"/>
    </row>
    <row r="230" spans="1:17" ht="12.75">
      <c r="A230" s="93">
        <v>0</v>
      </c>
      <c r="B230" s="3">
        <v>22</v>
      </c>
      <c r="C230" s="3">
        <v>90</v>
      </c>
      <c r="D230" s="3" t="s">
        <v>722</v>
      </c>
      <c r="E230" s="3" t="s">
        <v>383</v>
      </c>
      <c r="F230" s="3" t="s">
        <v>84</v>
      </c>
      <c r="G230" s="1">
        <v>28522</v>
      </c>
      <c r="H230" s="3" t="s">
        <v>20</v>
      </c>
      <c r="I230" s="2">
        <v>88.75</v>
      </c>
      <c r="J230" s="29">
        <v>0.5901</v>
      </c>
      <c r="K230" s="14">
        <v>132.5</v>
      </c>
      <c r="L230" s="56">
        <v>137.5</v>
      </c>
      <c r="M230" s="56">
        <v>137.5</v>
      </c>
      <c r="N230" s="3"/>
      <c r="O230" s="3">
        <f>K230</f>
        <v>132.5</v>
      </c>
      <c r="P230" s="29">
        <f t="shared" si="6"/>
        <v>78.18825</v>
      </c>
      <c r="Q230" s="94"/>
    </row>
    <row r="231" spans="1:17" ht="12.75">
      <c r="A231" s="93">
        <v>0</v>
      </c>
      <c r="B231" s="3">
        <v>23</v>
      </c>
      <c r="C231" s="3">
        <v>90</v>
      </c>
      <c r="D231" s="3" t="s">
        <v>600</v>
      </c>
      <c r="E231" s="3" t="s">
        <v>89</v>
      </c>
      <c r="F231" s="3" t="s">
        <v>84</v>
      </c>
      <c r="G231" s="1">
        <v>26969</v>
      </c>
      <c r="H231" s="3" t="s">
        <v>20</v>
      </c>
      <c r="I231" s="2">
        <v>89.15</v>
      </c>
      <c r="J231" s="29">
        <v>0.5885</v>
      </c>
      <c r="K231" s="3">
        <v>115</v>
      </c>
      <c r="L231" s="56">
        <v>120</v>
      </c>
      <c r="M231" s="3">
        <v>0</v>
      </c>
      <c r="N231" s="3"/>
      <c r="O231" s="28">
        <f>K231</f>
        <v>115</v>
      </c>
      <c r="P231" s="29">
        <f t="shared" si="6"/>
        <v>67.67750000000001</v>
      </c>
      <c r="Q231" s="94"/>
    </row>
    <row r="232" spans="1:17" ht="12.75">
      <c r="A232" s="93">
        <v>0</v>
      </c>
      <c r="B232" s="3" t="s">
        <v>83</v>
      </c>
      <c r="C232" s="131">
        <v>90</v>
      </c>
      <c r="D232" s="3" t="s">
        <v>601</v>
      </c>
      <c r="E232" s="131" t="s">
        <v>89</v>
      </c>
      <c r="F232" s="3" t="s">
        <v>84</v>
      </c>
      <c r="G232" s="132">
        <v>30188</v>
      </c>
      <c r="H232" s="131" t="s">
        <v>20</v>
      </c>
      <c r="I232" s="133">
        <v>86.2</v>
      </c>
      <c r="J232" s="134">
        <v>0.6013</v>
      </c>
      <c r="K232" s="56">
        <v>165</v>
      </c>
      <c r="L232" s="56">
        <v>170</v>
      </c>
      <c r="M232" s="56">
        <v>172.5</v>
      </c>
      <c r="N232" s="131"/>
      <c r="O232" s="131">
        <v>0</v>
      </c>
      <c r="P232" s="29">
        <f t="shared" si="6"/>
        <v>0</v>
      </c>
      <c r="Q232" s="94"/>
    </row>
    <row r="233" spans="1:17" ht="12.75">
      <c r="A233" s="93">
        <v>0</v>
      </c>
      <c r="B233" s="3" t="s">
        <v>83</v>
      </c>
      <c r="C233" s="3">
        <v>90</v>
      </c>
      <c r="D233" s="3" t="s">
        <v>602</v>
      </c>
      <c r="E233" s="3" t="s">
        <v>268</v>
      </c>
      <c r="F233" s="3" t="s">
        <v>84</v>
      </c>
      <c r="G233" s="1">
        <v>30201</v>
      </c>
      <c r="H233" s="3" t="s">
        <v>20</v>
      </c>
      <c r="I233" s="2">
        <v>88.6</v>
      </c>
      <c r="J233" s="29">
        <v>0.591</v>
      </c>
      <c r="K233" s="56">
        <v>155</v>
      </c>
      <c r="L233" s="56">
        <v>155</v>
      </c>
      <c r="M233" s="56">
        <v>155</v>
      </c>
      <c r="N233" s="3"/>
      <c r="O233" s="28">
        <v>0</v>
      </c>
      <c r="P233" s="29">
        <f t="shared" si="6"/>
        <v>0</v>
      </c>
      <c r="Q233" s="94"/>
    </row>
    <row r="234" spans="1:17" ht="12.75">
      <c r="A234" s="93">
        <v>12</v>
      </c>
      <c r="B234" s="3">
        <v>1</v>
      </c>
      <c r="C234" s="3">
        <v>90</v>
      </c>
      <c r="D234" s="3" t="s">
        <v>603</v>
      </c>
      <c r="E234" s="3" t="s">
        <v>64</v>
      </c>
      <c r="F234" s="3" t="s">
        <v>84</v>
      </c>
      <c r="G234" s="1">
        <v>36213</v>
      </c>
      <c r="H234" s="3" t="s">
        <v>31</v>
      </c>
      <c r="I234" s="2">
        <v>88.1</v>
      </c>
      <c r="J234" s="29">
        <v>0.7294</v>
      </c>
      <c r="K234" s="3">
        <v>130</v>
      </c>
      <c r="L234" s="177">
        <v>135</v>
      </c>
      <c r="M234" s="56">
        <v>137.5</v>
      </c>
      <c r="N234" s="56">
        <v>137.5</v>
      </c>
      <c r="O234" s="3">
        <v>135</v>
      </c>
      <c r="P234" s="29">
        <f t="shared" si="6"/>
        <v>98.46900000000001</v>
      </c>
      <c r="Q234" s="94"/>
    </row>
    <row r="235" spans="1:17" ht="12.75">
      <c r="A235" s="93">
        <v>5</v>
      </c>
      <c r="B235" s="3">
        <v>2</v>
      </c>
      <c r="C235" s="3">
        <v>90</v>
      </c>
      <c r="D235" s="3" t="s">
        <v>604</v>
      </c>
      <c r="E235" s="3" t="s">
        <v>719</v>
      </c>
      <c r="F235" s="3" t="s">
        <v>84</v>
      </c>
      <c r="G235" s="1">
        <v>36535</v>
      </c>
      <c r="H235" s="3" t="s">
        <v>31</v>
      </c>
      <c r="I235" s="2">
        <v>87.9</v>
      </c>
      <c r="J235" s="29">
        <v>0.7204</v>
      </c>
      <c r="K235" s="3">
        <v>100</v>
      </c>
      <c r="L235" s="56">
        <v>105</v>
      </c>
      <c r="M235" s="56">
        <v>105</v>
      </c>
      <c r="N235" s="3"/>
      <c r="O235" s="3">
        <v>100</v>
      </c>
      <c r="P235" s="29">
        <f t="shared" si="6"/>
        <v>72.04</v>
      </c>
      <c r="Q235" s="94"/>
    </row>
    <row r="236" spans="1:17" ht="12.75">
      <c r="A236" s="93">
        <v>12</v>
      </c>
      <c r="B236" s="3">
        <v>1</v>
      </c>
      <c r="C236" s="3">
        <v>90</v>
      </c>
      <c r="D236" s="3" t="s">
        <v>1249</v>
      </c>
      <c r="E236" s="3" t="s">
        <v>87</v>
      </c>
      <c r="F236" s="3" t="s">
        <v>84</v>
      </c>
      <c r="G236" s="1">
        <v>35224</v>
      </c>
      <c r="H236" s="3" t="s">
        <v>72</v>
      </c>
      <c r="I236" s="2">
        <v>88.7</v>
      </c>
      <c r="J236" s="29">
        <v>0.5905</v>
      </c>
      <c r="K236" s="3">
        <v>140</v>
      </c>
      <c r="L236" s="3">
        <v>145</v>
      </c>
      <c r="M236" s="177">
        <v>147.5</v>
      </c>
      <c r="N236" s="3"/>
      <c r="O236" s="3">
        <v>147.5</v>
      </c>
      <c r="P236" s="29">
        <f t="shared" si="6"/>
        <v>87.09875000000001</v>
      </c>
      <c r="Q236" s="94"/>
    </row>
    <row r="237" spans="1:17" ht="12.75">
      <c r="A237" s="93">
        <v>12</v>
      </c>
      <c r="B237" s="3">
        <v>1</v>
      </c>
      <c r="C237" s="3">
        <v>90</v>
      </c>
      <c r="D237" s="3" t="s">
        <v>605</v>
      </c>
      <c r="E237" s="3" t="s">
        <v>52</v>
      </c>
      <c r="F237" s="3" t="s">
        <v>84</v>
      </c>
      <c r="G237" s="1">
        <v>34898</v>
      </c>
      <c r="H237" s="3" t="s">
        <v>39</v>
      </c>
      <c r="I237" s="2">
        <v>87.9</v>
      </c>
      <c r="J237" s="29">
        <v>0.5939</v>
      </c>
      <c r="K237" s="3">
        <v>160</v>
      </c>
      <c r="L237" s="3">
        <v>165</v>
      </c>
      <c r="M237" s="182">
        <v>170</v>
      </c>
      <c r="N237" s="3"/>
      <c r="O237" s="3">
        <v>170</v>
      </c>
      <c r="P237" s="29">
        <f t="shared" si="6"/>
        <v>100.963</v>
      </c>
      <c r="Q237" s="94"/>
    </row>
    <row r="238" spans="1:17" ht="12.75">
      <c r="A238" s="93">
        <v>5</v>
      </c>
      <c r="B238" s="3">
        <v>2</v>
      </c>
      <c r="C238" s="3">
        <v>90</v>
      </c>
      <c r="D238" s="3" t="s">
        <v>606</v>
      </c>
      <c r="E238" s="3" t="s">
        <v>403</v>
      </c>
      <c r="F238" s="3" t="s">
        <v>84</v>
      </c>
      <c r="G238" s="1">
        <v>34700</v>
      </c>
      <c r="H238" s="3" t="s">
        <v>39</v>
      </c>
      <c r="I238" s="2">
        <v>87.8</v>
      </c>
      <c r="J238" s="29">
        <v>0.5943</v>
      </c>
      <c r="K238" s="3">
        <v>122.5</v>
      </c>
      <c r="L238" s="3">
        <v>127.5</v>
      </c>
      <c r="M238" s="3">
        <v>130</v>
      </c>
      <c r="N238" s="3"/>
      <c r="O238" s="3">
        <v>130</v>
      </c>
      <c r="P238" s="29">
        <f t="shared" si="6"/>
        <v>77.259</v>
      </c>
      <c r="Q238" s="94"/>
    </row>
    <row r="239" spans="1:17" ht="12.75">
      <c r="A239" s="93">
        <v>4</v>
      </c>
      <c r="B239" s="3">
        <v>3</v>
      </c>
      <c r="C239" s="3">
        <v>90</v>
      </c>
      <c r="D239" s="3" t="s">
        <v>607</v>
      </c>
      <c r="E239" s="3" t="s">
        <v>215</v>
      </c>
      <c r="F239" s="3" t="s">
        <v>84</v>
      </c>
      <c r="G239" s="1">
        <v>34593</v>
      </c>
      <c r="H239" s="3" t="s">
        <v>39</v>
      </c>
      <c r="I239" s="2">
        <v>88.6</v>
      </c>
      <c r="J239" s="29">
        <v>0.6146</v>
      </c>
      <c r="K239" s="3">
        <v>125</v>
      </c>
      <c r="L239" s="3">
        <v>130</v>
      </c>
      <c r="M239" s="56">
        <v>132.5</v>
      </c>
      <c r="N239" s="3"/>
      <c r="O239" s="3">
        <v>130</v>
      </c>
      <c r="P239" s="29">
        <f t="shared" si="6"/>
        <v>79.89800000000001</v>
      </c>
      <c r="Q239" s="94"/>
    </row>
    <row r="240" spans="1:17" ht="12.75">
      <c r="A240" s="93">
        <v>0</v>
      </c>
      <c r="B240" s="3" t="s">
        <v>83</v>
      </c>
      <c r="C240" s="3">
        <v>90</v>
      </c>
      <c r="D240" s="3" t="s">
        <v>608</v>
      </c>
      <c r="E240" s="3" t="s">
        <v>720</v>
      </c>
      <c r="F240" s="3" t="s">
        <v>84</v>
      </c>
      <c r="G240" s="1">
        <v>34410</v>
      </c>
      <c r="H240" s="3" t="s">
        <v>39</v>
      </c>
      <c r="I240" s="2">
        <v>86.8</v>
      </c>
      <c r="J240" s="29">
        <v>0.6225</v>
      </c>
      <c r="K240" s="56">
        <v>107.5</v>
      </c>
      <c r="L240" s="56">
        <v>107.5</v>
      </c>
      <c r="M240" s="56">
        <v>0</v>
      </c>
      <c r="N240" s="3"/>
      <c r="O240" s="3">
        <v>0</v>
      </c>
      <c r="P240" s="29">
        <f t="shared" si="6"/>
        <v>0</v>
      </c>
      <c r="Q240" s="94"/>
    </row>
    <row r="241" spans="1:17" ht="12.75">
      <c r="A241" s="93">
        <v>12</v>
      </c>
      <c r="B241" s="3">
        <v>1</v>
      </c>
      <c r="C241" s="3">
        <v>100</v>
      </c>
      <c r="D241" s="3" t="s">
        <v>609</v>
      </c>
      <c r="E241" s="3" t="s">
        <v>729</v>
      </c>
      <c r="F241" s="131" t="s">
        <v>84</v>
      </c>
      <c r="G241" s="132">
        <v>34015</v>
      </c>
      <c r="H241" s="131" t="s">
        <v>26</v>
      </c>
      <c r="I241" s="133">
        <v>97.5</v>
      </c>
      <c r="J241" s="134">
        <v>0.5605</v>
      </c>
      <c r="K241" s="3">
        <v>155</v>
      </c>
      <c r="L241" s="131">
        <v>162.5</v>
      </c>
      <c r="M241" s="56">
        <v>0</v>
      </c>
      <c r="N241" s="131"/>
      <c r="O241" s="131">
        <v>162.5</v>
      </c>
      <c r="P241" s="29">
        <f t="shared" si="6"/>
        <v>91.08125</v>
      </c>
      <c r="Q241" s="94"/>
    </row>
    <row r="242" spans="1:17" ht="12.75">
      <c r="A242" s="93">
        <v>5</v>
      </c>
      <c r="B242" s="3">
        <v>2</v>
      </c>
      <c r="C242" s="3">
        <v>100</v>
      </c>
      <c r="D242" s="3" t="s">
        <v>610</v>
      </c>
      <c r="E242" s="3" t="s">
        <v>108</v>
      </c>
      <c r="F242" s="3" t="s">
        <v>84</v>
      </c>
      <c r="G242" s="1">
        <v>33661</v>
      </c>
      <c r="H242" s="3" t="s">
        <v>26</v>
      </c>
      <c r="I242" s="2">
        <v>98.9</v>
      </c>
      <c r="J242" s="29">
        <v>0.5679</v>
      </c>
      <c r="K242" s="3">
        <v>142.5</v>
      </c>
      <c r="L242" s="3">
        <v>147.5</v>
      </c>
      <c r="M242" s="56">
        <v>152.5</v>
      </c>
      <c r="N242" s="3"/>
      <c r="O242" s="3">
        <v>147.5</v>
      </c>
      <c r="P242" s="29">
        <f t="shared" si="6"/>
        <v>83.76525</v>
      </c>
      <c r="Q242" s="94"/>
    </row>
    <row r="243" spans="1:17" ht="12.75">
      <c r="A243" s="93">
        <v>12</v>
      </c>
      <c r="B243" s="3">
        <v>1</v>
      </c>
      <c r="C243" s="3">
        <v>100</v>
      </c>
      <c r="D243" s="3" t="s">
        <v>611</v>
      </c>
      <c r="E243" s="3" t="s">
        <v>213</v>
      </c>
      <c r="F243" s="3" t="s">
        <v>84</v>
      </c>
      <c r="G243" s="1">
        <v>26549</v>
      </c>
      <c r="H243" s="3" t="s">
        <v>29</v>
      </c>
      <c r="I243" s="2">
        <v>99.9</v>
      </c>
      <c r="J243" s="29">
        <v>0.556</v>
      </c>
      <c r="K243" s="146">
        <v>192.5</v>
      </c>
      <c r="L243" s="3">
        <v>200</v>
      </c>
      <c r="M243" s="56">
        <v>207.5</v>
      </c>
      <c r="N243" s="3"/>
      <c r="O243" s="3">
        <v>200</v>
      </c>
      <c r="P243" s="29">
        <f t="shared" si="6"/>
        <v>111.20000000000002</v>
      </c>
      <c r="Q243" s="94"/>
    </row>
    <row r="244" spans="1:17" ht="12.75">
      <c r="A244" s="93">
        <v>5</v>
      </c>
      <c r="B244" s="3">
        <v>2</v>
      </c>
      <c r="C244" s="3">
        <v>100</v>
      </c>
      <c r="D244" s="3" t="s">
        <v>612</v>
      </c>
      <c r="E244" s="3" t="s">
        <v>52</v>
      </c>
      <c r="F244" s="3" t="s">
        <v>84</v>
      </c>
      <c r="G244" s="1">
        <v>25254</v>
      </c>
      <c r="H244" s="3" t="s">
        <v>29</v>
      </c>
      <c r="I244" s="2">
        <v>99.9</v>
      </c>
      <c r="J244" s="29">
        <v>0.5715</v>
      </c>
      <c r="K244" s="146">
        <v>182.5</v>
      </c>
      <c r="L244" s="56">
        <v>192.5</v>
      </c>
      <c r="M244" s="56">
        <v>192.5</v>
      </c>
      <c r="N244" s="3"/>
      <c r="O244" s="146">
        <f>K244</f>
        <v>182.5</v>
      </c>
      <c r="P244" s="29">
        <f t="shared" si="6"/>
        <v>104.29875</v>
      </c>
      <c r="Q244" s="94"/>
    </row>
    <row r="245" spans="1:17" ht="12.75">
      <c r="A245" s="93">
        <v>4</v>
      </c>
      <c r="B245" s="3">
        <v>3</v>
      </c>
      <c r="C245" s="3">
        <v>100</v>
      </c>
      <c r="D245" s="3" t="s">
        <v>1213</v>
      </c>
      <c r="E245" s="131" t="s">
        <v>104</v>
      </c>
      <c r="F245" s="3" t="s">
        <v>84</v>
      </c>
      <c r="G245" s="132">
        <v>26409</v>
      </c>
      <c r="H245" s="131" t="s">
        <v>29</v>
      </c>
      <c r="I245" s="133">
        <v>100</v>
      </c>
      <c r="J245" s="134">
        <v>0.5557</v>
      </c>
      <c r="K245" s="146">
        <v>180</v>
      </c>
      <c r="L245" s="56">
        <v>187.5</v>
      </c>
      <c r="M245" s="56">
        <v>187.5</v>
      </c>
      <c r="N245" s="131"/>
      <c r="O245" s="131">
        <v>180</v>
      </c>
      <c r="P245" s="29">
        <f t="shared" si="6"/>
        <v>100.026</v>
      </c>
      <c r="Q245" s="94"/>
    </row>
    <row r="246" spans="1:17" ht="12.75">
      <c r="A246" s="93">
        <v>3</v>
      </c>
      <c r="B246" s="3">
        <v>4</v>
      </c>
      <c r="C246" s="3">
        <v>100</v>
      </c>
      <c r="D246" s="3" t="s">
        <v>613</v>
      </c>
      <c r="E246" s="3" t="s">
        <v>64</v>
      </c>
      <c r="F246" s="3" t="s">
        <v>84</v>
      </c>
      <c r="G246" s="1">
        <v>26783</v>
      </c>
      <c r="H246" s="3" t="s">
        <v>29</v>
      </c>
      <c r="I246" s="2">
        <v>99.6</v>
      </c>
      <c r="J246" s="29">
        <v>0.555</v>
      </c>
      <c r="K246" s="146">
        <v>170</v>
      </c>
      <c r="L246" s="3">
        <v>177.5</v>
      </c>
      <c r="M246" s="56">
        <v>182.5</v>
      </c>
      <c r="N246" s="3"/>
      <c r="O246" s="3">
        <v>177.5</v>
      </c>
      <c r="P246" s="29">
        <f t="shared" si="6"/>
        <v>98.5125</v>
      </c>
      <c r="Q246" s="94"/>
    </row>
    <row r="247" spans="1:17" ht="12.75">
      <c r="A247" s="93">
        <v>2</v>
      </c>
      <c r="B247" s="3">
        <v>5</v>
      </c>
      <c r="C247" s="3">
        <v>100</v>
      </c>
      <c r="D247" s="3" t="s">
        <v>614</v>
      </c>
      <c r="E247" s="3" t="s">
        <v>268</v>
      </c>
      <c r="F247" s="3" t="s">
        <v>84</v>
      </c>
      <c r="G247" s="1">
        <v>26344</v>
      </c>
      <c r="H247" s="3" t="s">
        <v>29</v>
      </c>
      <c r="I247" s="2">
        <v>99.6</v>
      </c>
      <c r="J247" s="29">
        <v>0.5567</v>
      </c>
      <c r="K247" s="14">
        <v>162.5</v>
      </c>
      <c r="L247" s="3">
        <v>170</v>
      </c>
      <c r="M247" s="56">
        <v>175</v>
      </c>
      <c r="N247" s="3"/>
      <c r="O247" s="3">
        <v>170</v>
      </c>
      <c r="P247" s="29">
        <f t="shared" si="6"/>
        <v>94.639</v>
      </c>
      <c r="Q247" s="94"/>
    </row>
    <row r="248" spans="1:17" ht="12.75">
      <c r="A248" s="93">
        <v>1</v>
      </c>
      <c r="B248" s="3">
        <v>6</v>
      </c>
      <c r="C248" s="3">
        <v>100</v>
      </c>
      <c r="D248" s="3" t="s">
        <v>615</v>
      </c>
      <c r="E248" s="131" t="s">
        <v>371</v>
      </c>
      <c r="F248" s="3" t="s">
        <v>84</v>
      </c>
      <c r="G248" s="132">
        <v>25850</v>
      </c>
      <c r="H248" s="131" t="s">
        <v>29</v>
      </c>
      <c r="I248" s="133">
        <v>92.75</v>
      </c>
      <c r="J248" s="134">
        <v>0.5803</v>
      </c>
      <c r="K248" s="146">
        <v>162.5</v>
      </c>
      <c r="L248" s="131">
        <v>167.5</v>
      </c>
      <c r="M248" s="56">
        <v>170</v>
      </c>
      <c r="N248" s="131"/>
      <c r="O248" s="131">
        <v>167.5</v>
      </c>
      <c r="P248" s="29">
        <f t="shared" si="6"/>
        <v>97.20025000000001</v>
      </c>
      <c r="Q248" s="94"/>
    </row>
    <row r="249" spans="1:17" ht="12.75">
      <c r="A249" s="93">
        <v>0</v>
      </c>
      <c r="B249" s="3">
        <v>7</v>
      </c>
      <c r="C249" s="3">
        <v>100</v>
      </c>
      <c r="D249" s="3" t="s">
        <v>616</v>
      </c>
      <c r="E249" s="3" t="s">
        <v>85</v>
      </c>
      <c r="F249" s="3" t="s">
        <v>84</v>
      </c>
      <c r="G249" s="1">
        <v>25385</v>
      </c>
      <c r="H249" s="3" t="s">
        <v>29</v>
      </c>
      <c r="I249" s="2">
        <v>98</v>
      </c>
      <c r="J249" s="29">
        <v>0.5764</v>
      </c>
      <c r="K249" s="146">
        <v>165</v>
      </c>
      <c r="L249" s="56">
        <v>177.5</v>
      </c>
      <c r="M249" s="56">
        <v>177.5</v>
      </c>
      <c r="N249" s="3"/>
      <c r="O249" s="3">
        <v>165</v>
      </c>
      <c r="P249" s="29">
        <f t="shared" si="6"/>
        <v>95.10600000000001</v>
      </c>
      <c r="Q249" s="94"/>
    </row>
    <row r="250" spans="1:76" ht="12.75">
      <c r="A250" s="149">
        <v>0</v>
      </c>
      <c r="B250" s="131">
        <v>8</v>
      </c>
      <c r="C250" s="131">
        <v>100</v>
      </c>
      <c r="D250" s="3" t="s">
        <v>617</v>
      </c>
      <c r="E250" s="3" t="s">
        <v>89</v>
      </c>
      <c r="F250" s="3" t="s">
        <v>84</v>
      </c>
      <c r="G250" s="1">
        <v>25370</v>
      </c>
      <c r="H250" s="3" t="s">
        <v>29</v>
      </c>
      <c r="I250" s="2">
        <v>93.5</v>
      </c>
      <c r="J250" s="29">
        <v>0.595</v>
      </c>
      <c r="K250" s="146">
        <v>150</v>
      </c>
      <c r="L250" s="56">
        <v>155</v>
      </c>
      <c r="M250" s="56">
        <v>0</v>
      </c>
      <c r="N250" s="3"/>
      <c r="O250" s="3">
        <v>150</v>
      </c>
      <c r="P250" s="29">
        <f t="shared" si="6"/>
        <v>89.25</v>
      </c>
      <c r="Q250" s="150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</row>
    <row r="251" spans="1:76" ht="12.75">
      <c r="A251" s="149">
        <v>0</v>
      </c>
      <c r="B251" s="3">
        <v>9</v>
      </c>
      <c r="C251" s="131">
        <v>100</v>
      </c>
      <c r="D251" s="3" t="s">
        <v>618</v>
      </c>
      <c r="E251" s="3" t="s">
        <v>89</v>
      </c>
      <c r="F251" s="3" t="s">
        <v>84</v>
      </c>
      <c r="G251" s="1">
        <v>25518</v>
      </c>
      <c r="H251" s="3" t="s">
        <v>29</v>
      </c>
      <c r="I251" s="2">
        <v>96.9</v>
      </c>
      <c r="J251" s="29">
        <v>0.5723</v>
      </c>
      <c r="K251" s="146">
        <v>140</v>
      </c>
      <c r="L251" s="3">
        <v>147.5</v>
      </c>
      <c r="M251" s="56">
        <v>150</v>
      </c>
      <c r="N251" s="3"/>
      <c r="O251" s="3">
        <v>147.5</v>
      </c>
      <c r="P251" s="29">
        <f t="shared" si="6"/>
        <v>84.41425000000001</v>
      </c>
      <c r="Q251" s="150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35"/>
      <c r="BP251" s="135"/>
      <c r="BQ251" s="135"/>
      <c r="BR251" s="135"/>
      <c r="BS251" s="135"/>
      <c r="BT251" s="135"/>
      <c r="BU251" s="135"/>
      <c r="BV251" s="135"/>
      <c r="BW251" s="135"/>
      <c r="BX251" s="135"/>
    </row>
    <row r="252" spans="1:17" ht="12.75">
      <c r="A252" s="93">
        <v>12</v>
      </c>
      <c r="B252" s="3">
        <v>1</v>
      </c>
      <c r="C252" s="3">
        <v>100</v>
      </c>
      <c r="D252" s="3" t="s">
        <v>619</v>
      </c>
      <c r="E252" s="3" t="s">
        <v>52</v>
      </c>
      <c r="F252" s="3" t="s">
        <v>84</v>
      </c>
      <c r="G252" s="1">
        <v>25006</v>
      </c>
      <c r="H252" s="3" t="s">
        <v>47</v>
      </c>
      <c r="I252" s="2">
        <v>99</v>
      </c>
      <c r="J252" s="29">
        <v>0.5832</v>
      </c>
      <c r="K252" s="146">
        <v>170</v>
      </c>
      <c r="L252" s="3">
        <v>177.5</v>
      </c>
      <c r="M252" s="177">
        <v>185</v>
      </c>
      <c r="N252" s="3"/>
      <c r="O252" s="3">
        <v>185</v>
      </c>
      <c r="P252" s="29">
        <f t="shared" si="6"/>
        <v>107.89200000000001</v>
      </c>
      <c r="Q252" s="94"/>
    </row>
    <row r="253" spans="1:17" ht="12.75">
      <c r="A253" s="93">
        <v>5</v>
      </c>
      <c r="B253" s="3">
        <v>2</v>
      </c>
      <c r="C253" s="3">
        <v>100</v>
      </c>
      <c r="D253" s="3" t="s">
        <v>620</v>
      </c>
      <c r="E253" s="3" t="s">
        <v>52</v>
      </c>
      <c r="F253" s="3" t="s">
        <v>84</v>
      </c>
      <c r="G253" s="1">
        <v>24463</v>
      </c>
      <c r="H253" s="3" t="s">
        <v>47</v>
      </c>
      <c r="I253" s="2">
        <v>94.7</v>
      </c>
      <c r="J253" s="29">
        <v>0.6353</v>
      </c>
      <c r="K253" s="146">
        <v>165</v>
      </c>
      <c r="L253" s="3">
        <v>170</v>
      </c>
      <c r="M253" s="56">
        <v>177.5</v>
      </c>
      <c r="N253" s="3"/>
      <c r="O253" s="3">
        <v>170</v>
      </c>
      <c r="P253" s="29">
        <f t="shared" si="6"/>
        <v>108.00099999999999</v>
      </c>
      <c r="Q253" s="94"/>
    </row>
    <row r="254" spans="1:17" ht="12.75">
      <c r="A254" s="93">
        <v>4</v>
      </c>
      <c r="B254" s="131">
        <v>3</v>
      </c>
      <c r="C254" s="3">
        <v>100</v>
      </c>
      <c r="D254" s="3" t="s">
        <v>621</v>
      </c>
      <c r="E254" s="3" t="s">
        <v>146</v>
      </c>
      <c r="F254" s="3" t="s">
        <v>84</v>
      </c>
      <c r="G254" s="1">
        <v>24744</v>
      </c>
      <c r="H254" s="3" t="s">
        <v>47</v>
      </c>
      <c r="I254" s="2">
        <v>94.4</v>
      </c>
      <c r="J254" s="29">
        <v>0.609</v>
      </c>
      <c r="K254" s="146">
        <v>155</v>
      </c>
      <c r="L254" s="3">
        <v>160</v>
      </c>
      <c r="M254" s="3">
        <v>162.5</v>
      </c>
      <c r="N254" s="3"/>
      <c r="O254" s="3">
        <v>162.5</v>
      </c>
      <c r="P254" s="29">
        <f t="shared" si="6"/>
        <v>98.96249999999999</v>
      </c>
      <c r="Q254" s="94"/>
    </row>
    <row r="255" spans="1:76" s="59" customFormat="1" ht="12.75">
      <c r="A255" s="93">
        <v>3</v>
      </c>
      <c r="B255" s="3">
        <v>4</v>
      </c>
      <c r="C255" s="3">
        <v>100</v>
      </c>
      <c r="D255" s="3" t="s">
        <v>622</v>
      </c>
      <c r="E255" s="3" t="s">
        <v>215</v>
      </c>
      <c r="F255" s="3" t="s">
        <v>84</v>
      </c>
      <c r="G255" s="1">
        <v>23463</v>
      </c>
      <c r="H255" s="3" t="s">
        <v>47</v>
      </c>
      <c r="I255" s="2">
        <v>93.8</v>
      </c>
      <c r="J255" s="29">
        <v>0.654</v>
      </c>
      <c r="K255" s="146">
        <v>140</v>
      </c>
      <c r="L255" s="3">
        <v>145</v>
      </c>
      <c r="M255" s="56">
        <v>150</v>
      </c>
      <c r="N255" s="3"/>
      <c r="O255" s="3">
        <v>145</v>
      </c>
      <c r="P255" s="29">
        <f aca="true" t="shared" si="7" ref="P255:P318">O255*J255</f>
        <v>94.83</v>
      </c>
      <c r="Q255" s="94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</row>
    <row r="256" spans="1:76" s="59" customFormat="1" ht="12.75">
      <c r="A256" s="93">
        <v>2</v>
      </c>
      <c r="B256" s="3">
        <v>5</v>
      </c>
      <c r="C256" s="3">
        <v>100</v>
      </c>
      <c r="D256" s="3" t="s">
        <v>728</v>
      </c>
      <c r="E256" s="3" t="s">
        <v>334</v>
      </c>
      <c r="F256" s="177" t="s">
        <v>334</v>
      </c>
      <c r="G256" s="1">
        <v>23712</v>
      </c>
      <c r="H256" s="3" t="s">
        <v>47</v>
      </c>
      <c r="I256" s="2">
        <v>94.8</v>
      </c>
      <c r="J256" s="29">
        <v>0.635</v>
      </c>
      <c r="K256" s="146">
        <v>120</v>
      </c>
      <c r="L256" s="3">
        <v>130</v>
      </c>
      <c r="M256" s="56">
        <v>135</v>
      </c>
      <c r="N256" s="3"/>
      <c r="O256" s="3">
        <v>130</v>
      </c>
      <c r="P256" s="29">
        <f t="shared" si="7"/>
        <v>82.55</v>
      </c>
      <c r="Q256" s="94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</row>
    <row r="257" spans="1:76" s="122" customFormat="1" ht="15.75">
      <c r="A257" s="93">
        <v>1</v>
      </c>
      <c r="B257" s="3">
        <v>6</v>
      </c>
      <c r="C257" s="3">
        <v>100</v>
      </c>
      <c r="D257" s="3" t="s">
        <v>623</v>
      </c>
      <c r="E257" s="3" t="s">
        <v>727</v>
      </c>
      <c r="F257" s="3" t="s">
        <v>84</v>
      </c>
      <c r="G257" s="1">
        <v>24259</v>
      </c>
      <c r="H257" s="3" t="s">
        <v>47</v>
      </c>
      <c r="I257" s="2">
        <v>100</v>
      </c>
      <c r="J257" s="29">
        <v>0.605</v>
      </c>
      <c r="K257" s="146">
        <v>130</v>
      </c>
      <c r="L257" s="56">
        <v>135</v>
      </c>
      <c r="M257" s="56">
        <v>135</v>
      </c>
      <c r="N257" s="3"/>
      <c r="O257" s="3">
        <v>130</v>
      </c>
      <c r="P257" s="29">
        <f t="shared" si="7"/>
        <v>78.64999999999999</v>
      </c>
      <c r="Q257" s="94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</row>
    <row r="258" spans="1:17" ht="12.75">
      <c r="A258" s="93">
        <v>12</v>
      </c>
      <c r="B258" s="3">
        <v>1</v>
      </c>
      <c r="C258" s="3">
        <v>100</v>
      </c>
      <c r="D258" s="3" t="s">
        <v>624</v>
      </c>
      <c r="E258" s="3" t="s">
        <v>108</v>
      </c>
      <c r="F258" s="3" t="s">
        <v>84</v>
      </c>
      <c r="G258" s="1">
        <v>23132</v>
      </c>
      <c r="H258" s="3" t="s">
        <v>23</v>
      </c>
      <c r="I258" s="2">
        <v>96.45</v>
      </c>
      <c r="J258" s="29">
        <v>0.6608</v>
      </c>
      <c r="K258" s="146">
        <v>157.5</v>
      </c>
      <c r="L258" s="3">
        <v>162.5</v>
      </c>
      <c r="M258" s="3">
        <v>165</v>
      </c>
      <c r="N258" s="3"/>
      <c r="O258" s="3">
        <v>165</v>
      </c>
      <c r="P258" s="29">
        <f t="shared" si="7"/>
        <v>109.03200000000001</v>
      </c>
      <c r="Q258" s="94"/>
    </row>
    <row r="259" spans="1:76" s="3" customFormat="1" ht="12.75">
      <c r="A259" s="93">
        <v>5</v>
      </c>
      <c r="B259" s="3">
        <v>2</v>
      </c>
      <c r="C259" s="3">
        <v>100</v>
      </c>
      <c r="D259" s="3" t="s">
        <v>625</v>
      </c>
      <c r="E259" s="3" t="s">
        <v>52</v>
      </c>
      <c r="F259" s="3" t="s">
        <v>84</v>
      </c>
      <c r="G259" s="1">
        <v>21759</v>
      </c>
      <c r="H259" s="3" t="s">
        <v>23</v>
      </c>
      <c r="I259" s="2">
        <v>97.5</v>
      </c>
      <c r="J259" s="29">
        <v>0.7455</v>
      </c>
      <c r="K259" s="56">
        <v>157.5</v>
      </c>
      <c r="L259" s="3">
        <v>157.5</v>
      </c>
      <c r="M259" s="56">
        <v>162.5</v>
      </c>
      <c r="O259" s="3">
        <v>157.5</v>
      </c>
      <c r="P259" s="29">
        <f t="shared" si="7"/>
        <v>117.41625</v>
      </c>
      <c r="Q259" s="94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30"/>
    </row>
    <row r="260" spans="1:76" s="59" customFormat="1" ht="12.75">
      <c r="A260" s="93">
        <v>4</v>
      </c>
      <c r="B260" s="3">
        <v>3</v>
      </c>
      <c r="C260" s="3">
        <v>100</v>
      </c>
      <c r="D260" s="3" t="s">
        <v>626</v>
      </c>
      <c r="E260" s="3" t="s">
        <v>451</v>
      </c>
      <c r="F260" s="3" t="s">
        <v>84</v>
      </c>
      <c r="G260" s="1">
        <v>22670</v>
      </c>
      <c r="H260" s="3" t="s">
        <v>23</v>
      </c>
      <c r="I260" s="2">
        <v>94.9</v>
      </c>
      <c r="J260" s="29">
        <v>0.684</v>
      </c>
      <c r="K260" s="146">
        <v>137.5</v>
      </c>
      <c r="L260" s="56">
        <v>142.5</v>
      </c>
      <c r="M260" s="56">
        <v>142.5</v>
      </c>
      <c r="N260" s="3"/>
      <c r="O260" s="3">
        <v>137.5</v>
      </c>
      <c r="P260" s="29">
        <f t="shared" si="7"/>
        <v>94.05000000000001</v>
      </c>
      <c r="Q260" s="94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</row>
    <row r="261" spans="1:17" ht="12.75">
      <c r="A261" s="93">
        <v>12</v>
      </c>
      <c r="B261" s="3">
        <v>1</v>
      </c>
      <c r="C261" s="3">
        <v>100</v>
      </c>
      <c r="D261" s="3" t="s">
        <v>627</v>
      </c>
      <c r="E261" s="3" t="s">
        <v>628</v>
      </c>
      <c r="F261" s="3" t="s">
        <v>84</v>
      </c>
      <c r="G261" s="1">
        <v>20974</v>
      </c>
      <c r="H261" s="3" t="s">
        <v>271</v>
      </c>
      <c r="I261" s="2">
        <v>98.2</v>
      </c>
      <c r="J261" s="29">
        <v>0.7988</v>
      </c>
      <c r="K261" s="146">
        <v>125</v>
      </c>
      <c r="L261" s="56">
        <v>132.5</v>
      </c>
      <c r="M261" s="56">
        <v>132.5</v>
      </c>
      <c r="N261" s="3"/>
      <c r="O261" s="3">
        <v>125</v>
      </c>
      <c r="P261" s="29">
        <f t="shared" si="7"/>
        <v>99.85</v>
      </c>
      <c r="Q261" s="94"/>
    </row>
    <row r="262" spans="1:17" ht="12.75">
      <c r="A262" s="93">
        <v>12</v>
      </c>
      <c r="B262" s="3">
        <v>1</v>
      </c>
      <c r="C262" s="3">
        <v>100</v>
      </c>
      <c r="D262" s="3" t="s">
        <v>629</v>
      </c>
      <c r="E262" s="3" t="s">
        <v>106</v>
      </c>
      <c r="F262" s="3" t="s">
        <v>84</v>
      </c>
      <c r="G262" s="1">
        <v>30237</v>
      </c>
      <c r="H262" s="3" t="s">
        <v>20</v>
      </c>
      <c r="I262" s="2">
        <v>99.7</v>
      </c>
      <c r="J262" s="29">
        <v>0.5548</v>
      </c>
      <c r="K262" s="3">
        <v>192.5</v>
      </c>
      <c r="L262" s="56">
        <v>197.5</v>
      </c>
      <c r="M262" s="3">
        <v>197.5</v>
      </c>
      <c r="N262" s="3"/>
      <c r="O262" s="3">
        <v>197.5</v>
      </c>
      <c r="P262" s="29">
        <f t="shared" si="7"/>
        <v>109.573</v>
      </c>
      <c r="Q262" s="94"/>
    </row>
    <row r="263" spans="1:17" ht="12.75">
      <c r="A263" s="93">
        <v>5</v>
      </c>
      <c r="B263" s="3">
        <v>2</v>
      </c>
      <c r="C263" s="3">
        <v>100</v>
      </c>
      <c r="D263" s="3" t="s">
        <v>630</v>
      </c>
      <c r="E263" s="3" t="s">
        <v>52</v>
      </c>
      <c r="F263" s="3" t="s">
        <v>84</v>
      </c>
      <c r="G263" s="1">
        <v>28786</v>
      </c>
      <c r="H263" s="3" t="s">
        <v>20</v>
      </c>
      <c r="I263" s="2">
        <v>96.4</v>
      </c>
      <c r="J263" s="29">
        <v>0.5636</v>
      </c>
      <c r="K263" s="3">
        <v>187.5</v>
      </c>
      <c r="L263" s="177">
        <v>195</v>
      </c>
      <c r="M263" s="56">
        <v>200</v>
      </c>
      <c r="N263" s="3"/>
      <c r="O263" s="3">
        <v>195</v>
      </c>
      <c r="P263" s="29">
        <f t="shared" si="7"/>
        <v>109.902</v>
      </c>
      <c r="Q263" s="94"/>
    </row>
    <row r="264" spans="1:17" ht="12.75">
      <c r="A264" s="93">
        <v>4</v>
      </c>
      <c r="B264" s="3">
        <v>3</v>
      </c>
      <c r="C264" s="3">
        <v>100</v>
      </c>
      <c r="D264" s="3" t="s">
        <v>631</v>
      </c>
      <c r="E264" s="3" t="s">
        <v>451</v>
      </c>
      <c r="F264" s="3" t="s">
        <v>84</v>
      </c>
      <c r="G264" s="1">
        <v>29295</v>
      </c>
      <c r="H264" s="3" t="s">
        <v>20</v>
      </c>
      <c r="I264" s="2">
        <v>97.2</v>
      </c>
      <c r="J264" s="29">
        <v>0.5613</v>
      </c>
      <c r="K264" s="3">
        <v>187.5</v>
      </c>
      <c r="L264" s="3">
        <v>193</v>
      </c>
      <c r="M264" s="56">
        <v>195.5</v>
      </c>
      <c r="N264" s="3"/>
      <c r="O264" s="3">
        <v>193</v>
      </c>
      <c r="P264" s="29">
        <f t="shared" si="7"/>
        <v>108.3309</v>
      </c>
      <c r="Q264" s="94"/>
    </row>
    <row r="265" spans="1:17" ht="12.75">
      <c r="A265" s="93">
        <v>3</v>
      </c>
      <c r="B265" s="3">
        <v>4</v>
      </c>
      <c r="C265" s="8">
        <v>100</v>
      </c>
      <c r="D265" s="3" t="s">
        <v>632</v>
      </c>
      <c r="E265" s="3" t="s">
        <v>64</v>
      </c>
      <c r="F265" s="3" t="s">
        <v>84</v>
      </c>
      <c r="G265" s="1">
        <v>30479</v>
      </c>
      <c r="H265" s="3" t="s">
        <v>20</v>
      </c>
      <c r="I265" s="2">
        <v>96.65</v>
      </c>
      <c r="J265" s="29">
        <v>0.5627</v>
      </c>
      <c r="K265" s="3">
        <v>190</v>
      </c>
      <c r="L265" s="56">
        <v>195</v>
      </c>
      <c r="M265" s="56">
        <v>195</v>
      </c>
      <c r="N265" s="3"/>
      <c r="O265" s="3">
        <v>190</v>
      </c>
      <c r="P265" s="29">
        <f t="shared" si="7"/>
        <v>106.913</v>
      </c>
      <c r="Q265" s="94"/>
    </row>
    <row r="266" spans="1:17" ht="12.75">
      <c r="A266" s="93">
        <v>2</v>
      </c>
      <c r="B266" s="3">
        <v>5</v>
      </c>
      <c r="C266" s="3">
        <v>100</v>
      </c>
      <c r="D266" s="3" t="s">
        <v>633</v>
      </c>
      <c r="E266" s="3" t="s">
        <v>451</v>
      </c>
      <c r="F266" s="3" t="s">
        <v>84</v>
      </c>
      <c r="G266" s="1">
        <v>27010</v>
      </c>
      <c r="H266" s="3" t="s">
        <v>20</v>
      </c>
      <c r="I266" s="2">
        <v>99</v>
      </c>
      <c r="J266" s="29">
        <v>0.5565</v>
      </c>
      <c r="K266" s="147">
        <v>187.5</v>
      </c>
      <c r="L266" s="3">
        <v>187.5</v>
      </c>
      <c r="M266" s="147">
        <v>195</v>
      </c>
      <c r="N266" s="3"/>
      <c r="O266" s="3">
        <v>187.5</v>
      </c>
      <c r="P266" s="29">
        <f t="shared" si="7"/>
        <v>104.34375</v>
      </c>
      <c r="Q266" s="94"/>
    </row>
    <row r="267" spans="1:17" ht="12.75">
      <c r="A267" s="109">
        <v>1</v>
      </c>
      <c r="B267" s="3">
        <v>6</v>
      </c>
      <c r="C267" s="3">
        <v>100</v>
      </c>
      <c r="D267" s="3" t="s">
        <v>619</v>
      </c>
      <c r="E267" s="3" t="s">
        <v>52</v>
      </c>
      <c r="F267" s="3" t="s">
        <v>84</v>
      </c>
      <c r="G267" s="1">
        <v>25007</v>
      </c>
      <c r="H267" s="3" t="s">
        <v>20</v>
      </c>
      <c r="I267" s="2">
        <v>99</v>
      </c>
      <c r="J267" s="29">
        <v>0.5565</v>
      </c>
      <c r="K267" s="146">
        <v>170</v>
      </c>
      <c r="L267" s="3">
        <v>177.5</v>
      </c>
      <c r="M267" s="3">
        <v>185</v>
      </c>
      <c r="N267" s="3"/>
      <c r="O267" s="3">
        <v>185</v>
      </c>
      <c r="P267" s="29">
        <f t="shared" si="7"/>
        <v>102.9525</v>
      </c>
      <c r="Q267" s="110"/>
    </row>
    <row r="268" spans="1:17" ht="12.75">
      <c r="A268" s="93">
        <v>0</v>
      </c>
      <c r="B268" s="3">
        <v>7</v>
      </c>
      <c r="C268" s="3">
        <v>100</v>
      </c>
      <c r="D268" s="3" t="s">
        <v>634</v>
      </c>
      <c r="E268" s="3" t="s">
        <v>52</v>
      </c>
      <c r="F268" s="3" t="s">
        <v>84</v>
      </c>
      <c r="G268" s="1">
        <v>32153</v>
      </c>
      <c r="H268" s="3" t="s">
        <v>20</v>
      </c>
      <c r="I268" s="2">
        <v>95</v>
      </c>
      <c r="J268" s="29">
        <v>0.5678</v>
      </c>
      <c r="K268" s="3">
        <v>162.5</v>
      </c>
      <c r="L268" s="3">
        <v>175</v>
      </c>
      <c r="M268" s="3">
        <v>180</v>
      </c>
      <c r="N268" s="3"/>
      <c r="O268" s="3">
        <v>180</v>
      </c>
      <c r="P268" s="29">
        <f t="shared" si="7"/>
        <v>102.204</v>
      </c>
      <c r="Q268" s="94"/>
    </row>
    <row r="269" spans="1:17" ht="12.75">
      <c r="A269" s="93">
        <v>0</v>
      </c>
      <c r="B269" s="3">
        <v>8</v>
      </c>
      <c r="C269" s="3">
        <v>100</v>
      </c>
      <c r="D269" s="3" t="s">
        <v>635</v>
      </c>
      <c r="E269" s="3" t="s">
        <v>451</v>
      </c>
      <c r="F269" s="3" t="s">
        <v>84</v>
      </c>
      <c r="G269" s="1">
        <v>31514</v>
      </c>
      <c r="H269" s="3" t="s">
        <v>20</v>
      </c>
      <c r="I269" s="2">
        <v>96</v>
      </c>
      <c r="J269" s="29">
        <v>0.5648</v>
      </c>
      <c r="K269" s="3">
        <v>162.5</v>
      </c>
      <c r="L269" s="56">
        <v>170</v>
      </c>
      <c r="M269" s="3">
        <v>170</v>
      </c>
      <c r="N269" s="3"/>
      <c r="O269" s="3">
        <v>170</v>
      </c>
      <c r="P269" s="29">
        <f t="shared" si="7"/>
        <v>96.01599999999999</v>
      </c>
      <c r="Q269" s="94"/>
    </row>
    <row r="270" spans="1:17" ht="12.75">
      <c r="A270" s="93">
        <v>0</v>
      </c>
      <c r="B270" s="3">
        <v>9</v>
      </c>
      <c r="C270" s="3">
        <v>100</v>
      </c>
      <c r="D270" s="3" t="s">
        <v>636</v>
      </c>
      <c r="E270" s="3" t="s">
        <v>451</v>
      </c>
      <c r="F270" s="3" t="s">
        <v>84</v>
      </c>
      <c r="G270" s="1">
        <v>30259</v>
      </c>
      <c r="H270" s="3" t="s">
        <v>20</v>
      </c>
      <c r="I270" s="2">
        <v>96.7</v>
      </c>
      <c r="J270" s="29">
        <v>0.5627</v>
      </c>
      <c r="K270" s="3">
        <v>167.5</v>
      </c>
      <c r="L270" s="3">
        <v>170</v>
      </c>
      <c r="M270" s="56">
        <v>0</v>
      </c>
      <c r="N270" s="3"/>
      <c r="O270" s="3">
        <v>170</v>
      </c>
      <c r="P270" s="29">
        <f t="shared" si="7"/>
        <v>95.65899999999999</v>
      </c>
      <c r="Q270" s="94"/>
    </row>
    <row r="271" spans="1:17" ht="12.75">
      <c r="A271" s="93">
        <v>0</v>
      </c>
      <c r="B271" s="3">
        <v>10</v>
      </c>
      <c r="C271" s="3">
        <v>100</v>
      </c>
      <c r="D271" s="3" t="s">
        <v>637</v>
      </c>
      <c r="E271" s="3" t="s">
        <v>89</v>
      </c>
      <c r="F271" s="3" t="s">
        <v>84</v>
      </c>
      <c r="G271" s="1">
        <v>31545</v>
      </c>
      <c r="H271" s="3" t="s">
        <v>20</v>
      </c>
      <c r="I271" s="2">
        <v>98.45</v>
      </c>
      <c r="J271" s="29">
        <v>0.5578</v>
      </c>
      <c r="K271" s="3">
        <v>170</v>
      </c>
      <c r="L271" s="56">
        <v>180</v>
      </c>
      <c r="M271" s="56">
        <v>180</v>
      </c>
      <c r="N271" s="3"/>
      <c r="O271" s="3">
        <v>170</v>
      </c>
      <c r="P271" s="29">
        <f t="shared" si="7"/>
        <v>94.826</v>
      </c>
      <c r="Q271" s="94"/>
    </row>
    <row r="272" spans="1:17" ht="12.75">
      <c r="A272" s="93">
        <v>0</v>
      </c>
      <c r="B272" s="3">
        <v>11</v>
      </c>
      <c r="C272" s="3">
        <v>100</v>
      </c>
      <c r="D272" s="3" t="s">
        <v>638</v>
      </c>
      <c r="E272" s="3" t="s">
        <v>89</v>
      </c>
      <c r="F272" s="3" t="s">
        <v>84</v>
      </c>
      <c r="G272" s="1">
        <v>28768</v>
      </c>
      <c r="H272" s="3" t="s">
        <v>20</v>
      </c>
      <c r="I272" s="2">
        <v>98.6</v>
      </c>
      <c r="J272" s="29">
        <v>0.5575</v>
      </c>
      <c r="K272" s="3">
        <v>170</v>
      </c>
      <c r="L272" s="56">
        <v>195</v>
      </c>
      <c r="M272" s="56">
        <v>197.5</v>
      </c>
      <c r="N272" s="3"/>
      <c r="O272" s="3">
        <v>170</v>
      </c>
      <c r="P272" s="29">
        <f t="shared" si="7"/>
        <v>94.775</v>
      </c>
      <c r="Q272" s="94"/>
    </row>
    <row r="273" spans="1:17" ht="12.75">
      <c r="A273" s="93">
        <v>0</v>
      </c>
      <c r="B273" s="3">
        <v>12</v>
      </c>
      <c r="C273" s="3">
        <v>100</v>
      </c>
      <c r="D273" s="3" t="s">
        <v>639</v>
      </c>
      <c r="E273" s="3" t="s">
        <v>451</v>
      </c>
      <c r="F273" s="3" t="s">
        <v>84</v>
      </c>
      <c r="G273" s="1">
        <v>31640</v>
      </c>
      <c r="H273" s="3" t="s">
        <v>20</v>
      </c>
      <c r="I273" s="2">
        <v>93.6</v>
      </c>
      <c r="J273" s="29">
        <v>0.5723</v>
      </c>
      <c r="K273" s="3">
        <v>160</v>
      </c>
      <c r="L273" s="3">
        <v>165</v>
      </c>
      <c r="M273" s="56">
        <v>170</v>
      </c>
      <c r="N273" s="3"/>
      <c r="O273" s="3">
        <v>165</v>
      </c>
      <c r="P273" s="29">
        <f t="shared" si="7"/>
        <v>94.4295</v>
      </c>
      <c r="Q273" s="94"/>
    </row>
    <row r="274" spans="1:17" ht="12.75">
      <c r="A274" s="93">
        <v>0</v>
      </c>
      <c r="B274" s="3">
        <v>13</v>
      </c>
      <c r="C274" s="3">
        <v>100</v>
      </c>
      <c r="D274" s="3" t="s">
        <v>640</v>
      </c>
      <c r="E274" s="3" t="s">
        <v>89</v>
      </c>
      <c r="F274" s="3" t="s">
        <v>84</v>
      </c>
      <c r="G274" s="1">
        <v>31531</v>
      </c>
      <c r="H274" s="3" t="s">
        <v>20</v>
      </c>
      <c r="I274" s="2">
        <v>97</v>
      </c>
      <c r="J274" s="29">
        <v>0.5619</v>
      </c>
      <c r="K274" s="56">
        <v>165</v>
      </c>
      <c r="L274" s="56">
        <v>165</v>
      </c>
      <c r="M274" s="3">
        <v>165</v>
      </c>
      <c r="N274" s="3"/>
      <c r="O274" s="3">
        <v>165</v>
      </c>
      <c r="P274" s="29">
        <f t="shared" si="7"/>
        <v>92.7135</v>
      </c>
      <c r="Q274" s="94"/>
    </row>
    <row r="275" spans="1:76" ht="12.75">
      <c r="A275" s="152">
        <v>0</v>
      </c>
      <c r="B275" s="8">
        <v>14</v>
      </c>
      <c r="C275" s="137">
        <v>100</v>
      </c>
      <c r="D275" s="8" t="s">
        <v>641</v>
      </c>
      <c r="E275" s="137" t="s">
        <v>712</v>
      </c>
      <c r="F275" s="3" t="s">
        <v>84</v>
      </c>
      <c r="G275" s="142">
        <v>30536</v>
      </c>
      <c r="H275" s="131" t="s">
        <v>20</v>
      </c>
      <c r="I275" s="143">
        <v>98.2</v>
      </c>
      <c r="J275" s="144">
        <v>0.5586</v>
      </c>
      <c r="K275" s="56">
        <v>157.5</v>
      </c>
      <c r="L275" s="131">
        <v>157.5</v>
      </c>
      <c r="M275" s="56">
        <v>162.5</v>
      </c>
      <c r="N275" s="131"/>
      <c r="O275" s="131">
        <v>157.5</v>
      </c>
      <c r="P275" s="29">
        <f t="shared" si="7"/>
        <v>87.9795</v>
      </c>
      <c r="Q275" s="150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5"/>
      <c r="BS275" s="135"/>
      <c r="BT275" s="135"/>
      <c r="BU275" s="135"/>
      <c r="BV275" s="135"/>
      <c r="BW275" s="135"/>
      <c r="BX275" s="135"/>
    </row>
    <row r="276" spans="1:17" ht="12.75">
      <c r="A276" s="93">
        <v>0</v>
      </c>
      <c r="B276" s="3">
        <v>15</v>
      </c>
      <c r="C276" s="3">
        <v>100</v>
      </c>
      <c r="D276" s="3" t="s">
        <v>642</v>
      </c>
      <c r="E276" s="3" t="s">
        <v>89</v>
      </c>
      <c r="F276" s="3" t="s">
        <v>84</v>
      </c>
      <c r="G276" s="1">
        <v>27699</v>
      </c>
      <c r="H276" s="3" t="s">
        <v>20</v>
      </c>
      <c r="I276" s="2">
        <v>98.1</v>
      </c>
      <c r="J276" s="29">
        <v>0.5589</v>
      </c>
      <c r="K276" s="3">
        <v>155</v>
      </c>
      <c r="L276" s="56">
        <v>162.5</v>
      </c>
      <c r="M276" s="56">
        <v>162.5</v>
      </c>
      <c r="N276" s="3"/>
      <c r="O276" s="3">
        <v>155</v>
      </c>
      <c r="P276" s="29">
        <f t="shared" si="7"/>
        <v>86.6295</v>
      </c>
      <c r="Q276" s="94"/>
    </row>
    <row r="277" spans="1:17" ht="12.75">
      <c r="A277" s="93">
        <v>0</v>
      </c>
      <c r="B277" s="3">
        <v>16</v>
      </c>
      <c r="C277" s="3">
        <v>100</v>
      </c>
      <c r="D277" s="3" t="s">
        <v>643</v>
      </c>
      <c r="E277" s="3" t="s">
        <v>85</v>
      </c>
      <c r="F277" s="3" t="s">
        <v>84</v>
      </c>
      <c r="G277" s="1">
        <v>28543</v>
      </c>
      <c r="H277" s="3" t="s">
        <v>20</v>
      </c>
      <c r="I277" s="2">
        <v>100</v>
      </c>
      <c r="J277" s="29">
        <v>0.554</v>
      </c>
      <c r="K277" s="3">
        <v>155</v>
      </c>
      <c r="L277" s="56">
        <v>162.5</v>
      </c>
      <c r="M277" s="56">
        <v>162.5</v>
      </c>
      <c r="N277" s="3"/>
      <c r="O277" s="3">
        <v>155</v>
      </c>
      <c r="P277" s="29">
        <f t="shared" si="7"/>
        <v>85.87</v>
      </c>
      <c r="Q277" s="94"/>
    </row>
    <row r="278" spans="1:76" s="43" customFormat="1" ht="15.75">
      <c r="A278" s="93">
        <v>0</v>
      </c>
      <c r="B278" s="3">
        <v>17</v>
      </c>
      <c r="C278" s="3">
        <v>100</v>
      </c>
      <c r="D278" s="3" t="s">
        <v>644</v>
      </c>
      <c r="E278" s="3" t="s">
        <v>322</v>
      </c>
      <c r="F278" s="3" t="s">
        <v>84</v>
      </c>
      <c r="G278" s="1">
        <v>31606</v>
      </c>
      <c r="H278" s="3" t="s">
        <v>20</v>
      </c>
      <c r="I278" s="2">
        <v>91.7</v>
      </c>
      <c r="J278" s="29">
        <v>0.579</v>
      </c>
      <c r="K278" s="3">
        <v>152.5</v>
      </c>
      <c r="L278" s="56">
        <v>162.5</v>
      </c>
      <c r="M278" s="56">
        <v>162.5</v>
      </c>
      <c r="N278" s="3"/>
      <c r="O278" s="3">
        <v>152.5</v>
      </c>
      <c r="P278" s="29">
        <f t="shared" si="7"/>
        <v>88.2975</v>
      </c>
      <c r="Q278" s="94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</row>
    <row r="279" spans="1:17" ht="12.75">
      <c r="A279" s="93">
        <v>0</v>
      </c>
      <c r="B279" s="3">
        <v>18</v>
      </c>
      <c r="C279" s="3">
        <v>100</v>
      </c>
      <c r="D279" s="3" t="s">
        <v>645</v>
      </c>
      <c r="E279" s="3" t="s">
        <v>89</v>
      </c>
      <c r="F279" s="3" t="s">
        <v>84</v>
      </c>
      <c r="G279" s="1">
        <v>28339</v>
      </c>
      <c r="H279" s="3" t="s">
        <v>20</v>
      </c>
      <c r="I279" s="2">
        <v>93.25</v>
      </c>
      <c r="J279" s="29">
        <v>0.5734</v>
      </c>
      <c r="K279" s="3">
        <v>145</v>
      </c>
      <c r="L279" s="3">
        <v>152.5</v>
      </c>
      <c r="M279" s="56">
        <v>155</v>
      </c>
      <c r="N279" s="3"/>
      <c r="O279" s="3">
        <v>152.5</v>
      </c>
      <c r="P279" s="29">
        <f t="shared" si="7"/>
        <v>87.4435</v>
      </c>
      <c r="Q279" s="94"/>
    </row>
    <row r="280" spans="1:17" ht="12.75">
      <c r="A280" s="93">
        <v>0</v>
      </c>
      <c r="B280" s="3">
        <v>19</v>
      </c>
      <c r="C280" s="3">
        <v>100</v>
      </c>
      <c r="D280" s="3" t="s">
        <v>646</v>
      </c>
      <c r="E280" s="3" t="s">
        <v>215</v>
      </c>
      <c r="F280" s="3" t="s">
        <v>84</v>
      </c>
      <c r="G280" s="1">
        <v>31016</v>
      </c>
      <c r="H280" s="3" t="s">
        <v>20</v>
      </c>
      <c r="I280" s="2">
        <v>94.55</v>
      </c>
      <c r="J280" s="29">
        <v>0.5691</v>
      </c>
      <c r="K280" s="3">
        <v>150</v>
      </c>
      <c r="L280" s="56">
        <v>162.5</v>
      </c>
      <c r="M280" s="56">
        <v>162.5</v>
      </c>
      <c r="N280" s="3"/>
      <c r="O280" s="3">
        <v>150</v>
      </c>
      <c r="P280" s="29">
        <f t="shared" si="7"/>
        <v>85.36500000000001</v>
      </c>
      <c r="Q280" s="94"/>
    </row>
    <row r="281" spans="1:17" ht="12.75">
      <c r="A281" s="93">
        <v>0</v>
      </c>
      <c r="B281" s="3">
        <v>20</v>
      </c>
      <c r="C281" s="3">
        <v>100</v>
      </c>
      <c r="D281" s="3" t="s">
        <v>282</v>
      </c>
      <c r="E281" s="3" t="s">
        <v>718</v>
      </c>
      <c r="F281" s="8" t="s">
        <v>84</v>
      </c>
      <c r="G281" s="1">
        <v>29914</v>
      </c>
      <c r="H281" s="3" t="s">
        <v>20</v>
      </c>
      <c r="I281" s="2">
        <v>98.3</v>
      </c>
      <c r="J281" s="29">
        <v>0.5583</v>
      </c>
      <c r="K281" s="3">
        <v>150</v>
      </c>
      <c r="L281" s="56">
        <v>155</v>
      </c>
      <c r="M281" s="56">
        <v>155</v>
      </c>
      <c r="N281" s="3"/>
      <c r="O281" s="3">
        <v>150</v>
      </c>
      <c r="P281" s="29">
        <f t="shared" si="7"/>
        <v>83.745</v>
      </c>
      <c r="Q281" s="94"/>
    </row>
    <row r="282" spans="1:17" ht="12.75">
      <c r="A282" s="93">
        <v>0</v>
      </c>
      <c r="B282" s="3">
        <v>21</v>
      </c>
      <c r="C282" s="3">
        <v>100</v>
      </c>
      <c r="D282" s="3" t="s">
        <v>647</v>
      </c>
      <c r="E282" s="3" t="s">
        <v>89</v>
      </c>
      <c r="F282" s="8" t="s">
        <v>84</v>
      </c>
      <c r="G282" s="1">
        <v>28186</v>
      </c>
      <c r="H282" s="3" t="s">
        <v>20</v>
      </c>
      <c r="I282" s="2">
        <v>97.6</v>
      </c>
      <c r="J282" s="29">
        <v>0.5602</v>
      </c>
      <c r="K282" s="3">
        <v>142.5</v>
      </c>
      <c r="L282" s="56">
        <v>147.5</v>
      </c>
      <c r="M282" s="56">
        <v>147.5</v>
      </c>
      <c r="N282" s="3"/>
      <c r="O282" s="3">
        <v>142.5</v>
      </c>
      <c r="P282" s="29">
        <f t="shared" si="7"/>
        <v>79.8285</v>
      </c>
      <c r="Q282" s="94"/>
    </row>
    <row r="283" spans="1:17" ht="12.75">
      <c r="A283" s="93">
        <v>0</v>
      </c>
      <c r="B283" s="3">
        <v>22</v>
      </c>
      <c r="C283" s="3">
        <v>100</v>
      </c>
      <c r="D283" s="3" t="s">
        <v>648</v>
      </c>
      <c r="E283" s="3" t="s">
        <v>216</v>
      </c>
      <c r="F283" s="3" t="s">
        <v>84</v>
      </c>
      <c r="G283" s="1">
        <v>32200</v>
      </c>
      <c r="H283" s="3" t="s">
        <v>20</v>
      </c>
      <c r="I283" s="2">
        <v>96.6</v>
      </c>
      <c r="J283" s="29">
        <v>0.563</v>
      </c>
      <c r="K283" s="3">
        <v>137.5</v>
      </c>
      <c r="L283" s="56">
        <v>142.5</v>
      </c>
      <c r="M283" s="56">
        <v>142.5</v>
      </c>
      <c r="N283" s="3"/>
      <c r="O283" s="3">
        <v>137.5</v>
      </c>
      <c r="P283" s="29">
        <f t="shared" si="7"/>
        <v>77.4125</v>
      </c>
      <c r="Q283" s="94"/>
    </row>
    <row r="284" spans="1:17" ht="12.75">
      <c r="A284" s="93">
        <v>0</v>
      </c>
      <c r="B284" s="3">
        <v>23</v>
      </c>
      <c r="C284" s="3">
        <v>100</v>
      </c>
      <c r="D284" s="3" t="s">
        <v>649</v>
      </c>
      <c r="E284" s="3" t="s">
        <v>52</v>
      </c>
      <c r="F284" s="3" t="s">
        <v>84</v>
      </c>
      <c r="G284" s="1">
        <v>32024</v>
      </c>
      <c r="H284" s="3" t="s">
        <v>20</v>
      </c>
      <c r="I284" s="2">
        <v>94.7</v>
      </c>
      <c r="J284" s="29">
        <v>0.5688</v>
      </c>
      <c r="K284" s="3">
        <v>125</v>
      </c>
      <c r="L284" s="56">
        <v>132.5</v>
      </c>
      <c r="M284" s="3">
        <v>135</v>
      </c>
      <c r="N284" s="3"/>
      <c r="O284" s="3">
        <v>135</v>
      </c>
      <c r="P284" s="29">
        <f t="shared" si="7"/>
        <v>76.788</v>
      </c>
      <c r="Q284" s="94"/>
    </row>
    <row r="285" spans="1:17" ht="12.75">
      <c r="A285" s="93">
        <v>0</v>
      </c>
      <c r="B285" s="137">
        <v>24</v>
      </c>
      <c r="C285" s="3">
        <v>100</v>
      </c>
      <c r="D285" s="3" t="s">
        <v>650</v>
      </c>
      <c r="E285" s="3" t="s">
        <v>89</v>
      </c>
      <c r="F285" s="3" t="s">
        <v>84</v>
      </c>
      <c r="G285" s="1">
        <v>28951</v>
      </c>
      <c r="H285" s="3" t="s">
        <v>20</v>
      </c>
      <c r="I285" s="2">
        <v>100</v>
      </c>
      <c r="J285" s="29">
        <v>0.554</v>
      </c>
      <c r="K285" s="3">
        <v>110</v>
      </c>
      <c r="L285" s="56">
        <v>125</v>
      </c>
      <c r="M285" s="56">
        <v>0</v>
      </c>
      <c r="N285" s="3"/>
      <c r="O285" s="3">
        <v>110</v>
      </c>
      <c r="P285" s="29">
        <f t="shared" si="7"/>
        <v>60.940000000000005</v>
      </c>
      <c r="Q285" s="94"/>
    </row>
    <row r="286" spans="1:17" ht="12.75">
      <c r="A286" s="93">
        <v>0</v>
      </c>
      <c r="B286" s="3" t="s">
        <v>83</v>
      </c>
      <c r="C286" s="3">
        <v>100</v>
      </c>
      <c r="D286" s="3" t="s">
        <v>651</v>
      </c>
      <c r="E286" s="3" t="s">
        <v>89</v>
      </c>
      <c r="F286" s="3" t="s">
        <v>84</v>
      </c>
      <c r="G286" s="1">
        <v>28254</v>
      </c>
      <c r="H286" s="3" t="s">
        <v>20</v>
      </c>
      <c r="I286" s="2">
        <v>94.4</v>
      </c>
      <c r="J286" s="29">
        <v>0.5697</v>
      </c>
      <c r="K286" s="56">
        <v>110</v>
      </c>
      <c r="L286" s="56">
        <v>110</v>
      </c>
      <c r="M286" s="56">
        <v>125</v>
      </c>
      <c r="N286" s="3"/>
      <c r="O286" s="3">
        <v>0</v>
      </c>
      <c r="P286" s="29">
        <f t="shared" si="7"/>
        <v>0</v>
      </c>
      <c r="Q286" s="94"/>
    </row>
    <row r="287" spans="1:17" ht="12.75">
      <c r="A287" s="93">
        <v>0</v>
      </c>
      <c r="B287" s="3" t="s">
        <v>83</v>
      </c>
      <c r="C287" s="3">
        <v>100</v>
      </c>
      <c r="D287" s="8" t="s">
        <v>652</v>
      </c>
      <c r="E287" s="3" t="s">
        <v>89</v>
      </c>
      <c r="F287" s="8" t="s">
        <v>84</v>
      </c>
      <c r="G287" s="49">
        <v>30958</v>
      </c>
      <c r="H287" s="8" t="s">
        <v>20</v>
      </c>
      <c r="I287" s="50">
        <v>95.65</v>
      </c>
      <c r="J287" s="51">
        <v>0.5657</v>
      </c>
      <c r="K287" s="56">
        <v>167.5</v>
      </c>
      <c r="L287" s="56">
        <v>0</v>
      </c>
      <c r="M287" s="56">
        <v>0</v>
      </c>
      <c r="N287" s="3"/>
      <c r="O287" s="3">
        <v>0</v>
      </c>
      <c r="P287" s="29">
        <f t="shared" si="7"/>
        <v>0</v>
      </c>
      <c r="Q287" s="94"/>
    </row>
    <row r="288" spans="1:17" ht="12.75">
      <c r="A288" s="93">
        <v>0</v>
      </c>
      <c r="B288" s="3" t="s">
        <v>83</v>
      </c>
      <c r="C288" s="3">
        <v>100</v>
      </c>
      <c r="D288" s="3" t="s">
        <v>653</v>
      </c>
      <c r="E288" s="3" t="s">
        <v>89</v>
      </c>
      <c r="F288" s="8" t="s">
        <v>84</v>
      </c>
      <c r="G288" s="1">
        <v>29931</v>
      </c>
      <c r="H288" s="3" t="s">
        <v>20</v>
      </c>
      <c r="I288" s="2">
        <v>98.8</v>
      </c>
      <c r="J288" s="29">
        <v>0.557</v>
      </c>
      <c r="K288" s="56">
        <v>137.5</v>
      </c>
      <c r="L288" s="56">
        <v>137.5</v>
      </c>
      <c r="M288" s="56">
        <v>137.5</v>
      </c>
      <c r="N288" s="3"/>
      <c r="O288" s="3">
        <v>0</v>
      </c>
      <c r="P288" s="29">
        <f t="shared" si="7"/>
        <v>0</v>
      </c>
      <c r="Q288" s="94"/>
    </row>
    <row r="289" spans="1:17" ht="12.75">
      <c r="A289" s="93">
        <v>0</v>
      </c>
      <c r="B289" s="3" t="s">
        <v>83</v>
      </c>
      <c r="C289" s="3">
        <v>100</v>
      </c>
      <c r="D289" s="3" t="s">
        <v>730</v>
      </c>
      <c r="E289" s="3" t="s">
        <v>89</v>
      </c>
      <c r="F289" s="3" t="s">
        <v>84</v>
      </c>
      <c r="G289" s="1">
        <v>27007</v>
      </c>
      <c r="H289" s="3" t="s">
        <v>20</v>
      </c>
      <c r="I289" s="2">
        <v>99.15</v>
      </c>
      <c r="J289" s="29">
        <v>0.556</v>
      </c>
      <c r="K289" s="56">
        <v>155</v>
      </c>
      <c r="L289" s="56">
        <v>162.5</v>
      </c>
      <c r="M289" s="56">
        <v>162.5</v>
      </c>
      <c r="N289" s="3"/>
      <c r="O289" s="3">
        <v>0</v>
      </c>
      <c r="P289" s="29">
        <f t="shared" si="7"/>
        <v>0</v>
      </c>
      <c r="Q289" s="94"/>
    </row>
    <row r="290" spans="1:76" ht="12.75">
      <c r="A290" s="149">
        <v>12</v>
      </c>
      <c r="B290" s="3">
        <v>1</v>
      </c>
      <c r="C290" s="137">
        <v>100</v>
      </c>
      <c r="D290" s="3" t="s">
        <v>654</v>
      </c>
      <c r="E290" s="131" t="s">
        <v>104</v>
      </c>
      <c r="F290" s="3" t="s">
        <v>84</v>
      </c>
      <c r="G290" s="132">
        <v>35839</v>
      </c>
      <c r="H290" s="131" t="s">
        <v>31</v>
      </c>
      <c r="I290" s="133">
        <v>94</v>
      </c>
      <c r="J290" s="134">
        <v>0.571</v>
      </c>
      <c r="K290" s="3">
        <v>105</v>
      </c>
      <c r="L290" s="56">
        <v>115</v>
      </c>
      <c r="M290" s="178">
        <v>115</v>
      </c>
      <c r="N290" s="137"/>
      <c r="O290" s="131">
        <v>115</v>
      </c>
      <c r="P290" s="29">
        <f t="shared" si="7"/>
        <v>65.66499999999999</v>
      </c>
      <c r="Q290" s="150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</row>
    <row r="291" spans="1:17" ht="12.75">
      <c r="A291" s="93">
        <v>12</v>
      </c>
      <c r="B291" s="131">
        <v>1</v>
      </c>
      <c r="C291" s="3">
        <v>100</v>
      </c>
      <c r="D291" s="3" t="s">
        <v>655</v>
      </c>
      <c r="E291" s="3" t="s">
        <v>88</v>
      </c>
      <c r="F291" s="3" t="s">
        <v>84</v>
      </c>
      <c r="G291" s="1">
        <v>35325</v>
      </c>
      <c r="H291" s="3" t="s">
        <v>72</v>
      </c>
      <c r="I291" s="2">
        <v>95.6</v>
      </c>
      <c r="J291" s="29">
        <v>0.6113</v>
      </c>
      <c r="K291" s="3">
        <v>105</v>
      </c>
      <c r="L291" s="3">
        <v>115</v>
      </c>
      <c r="M291" s="3">
        <v>120</v>
      </c>
      <c r="N291" s="3"/>
      <c r="O291" s="3">
        <v>120</v>
      </c>
      <c r="P291" s="29">
        <f t="shared" si="7"/>
        <v>73.356</v>
      </c>
      <c r="Q291" s="94"/>
    </row>
    <row r="292" spans="1:17" ht="12.75">
      <c r="A292" s="93">
        <v>5</v>
      </c>
      <c r="B292" s="3">
        <v>2</v>
      </c>
      <c r="C292" s="3">
        <v>100</v>
      </c>
      <c r="D292" s="3" t="s">
        <v>656</v>
      </c>
      <c r="E292" s="3" t="s">
        <v>88</v>
      </c>
      <c r="F292" s="3" t="s">
        <v>84</v>
      </c>
      <c r="G292" s="1" t="s">
        <v>717</v>
      </c>
      <c r="H292" s="3" t="s">
        <v>72</v>
      </c>
      <c r="I292" s="2">
        <v>99.1</v>
      </c>
      <c r="J292" s="29">
        <v>0.6008</v>
      </c>
      <c r="K292" s="14">
        <v>105</v>
      </c>
      <c r="L292" s="3">
        <v>115</v>
      </c>
      <c r="M292" s="56">
        <v>120</v>
      </c>
      <c r="N292" s="3"/>
      <c r="O292" s="3">
        <v>115</v>
      </c>
      <c r="P292" s="29">
        <f t="shared" si="7"/>
        <v>69.092</v>
      </c>
      <c r="Q292" s="94"/>
    </row>
    <row r="293" spans="1:17" ht="12.75">
      <c r="A293" s="93">
        <v>4</v>
      </c>
      <c r="B293" s="3">
        <v>3</v>
      </c>
      <c r="C293" s="3">
        <v>100</v>
      </c>
      <c r="D293" s="3" t="s">
        <v>657</v>
      </c>
      <c r="E293" s="3" t="s">
        <v>92</v>
      </c>
      <c r="F293" s="3" t="s">
        <v>84</v>
      </c>
      <c r="G293" s="1">
        <v>35634</v>
      </c>
      <c r="H293" s="3" t="s">
        <v>72</v>
      </c>
      <c r="I293" s="2">
        <v>100</v>
      </c>
      <c r="J293" s="29">
        <v>0.626</v>
      </c>
      <c r="K293" s="56">
        <v>110</v>
      </c>
      <c r="L293" s="3">
        <v>110</v>
      </c>
      <c r="M293" s="56">
        <v>117.5</v>
      </c>
      <c r="N293" s="3"/>
      <c r="O293" s="3">
        <v>110</v>
      </c>
      <c r="P293" s="29">
        <f t="shared" si="7"/>
        <v>68.86</v>
      </c>
      <c r="Q293" s="94"/>
    </row>
    <row r="294" spans="1:17" ht="12.75">
      <c r="A294" s="93">
        <v>12</v>
      </c>
      <c r="B294" s="3">
        <v>1</v>
      </c>
      <c r="C294" s="3">
        <v>100</v>
      </c>
      <c r="D294" s="3" t="s">
        <v>658</v>
      </c>
      <c r="E294" s="3" t="s">
        <v>88</v>
      </c>
      <c r="F294" s="3" t="s">
        <v>84</v>
      </c>
      <c r="G294" s="1">
        <v>34916</v>
      </c>
      <c r="H294" s="3" t="s">
        <v>39</v>
      </c>
      <c r="I294" s="2">
        <v>98.4</v>
      </c>
      <c r="J294" s="29">
        <v>0.5916</v>
      </c>
      <c r="K294" s="56">
        <v>147.5</v>
      </c>
      <c r="L294" s="3">
        <v>147.5</v>
      </c>
      <c r="M294" s="8">
        <v>152.5</v>
      </c>
      <c r="N294" s="3"/>
      <c r="O294" s="3">
        <v>152.5</v>
      </c>
      <c r="P294" s="29">
        <f t="shared" si="7"/>
        <v>90.21900000000001</v>
      </c>
      <c r="Q294" s="94"/>
    </row>
    <row r="295" spans="1:76" s="59" customFormat="1" ht="12.75">
      <c r="A295" s="149">
        <v>5</v>
      </c>
      <c r="B295" s="3">
        <v>2</v>
      </c>
      <c r="C295" s="131">
        <v>100</v>
      </c>
      <c r="D295" s="3" t="s">
        <v>659</v>
      </c>
      <c r="E295" s="3" t="s">
        <v>88</v>
      </c>
      <c r="F295" s="3" t="s">
        <v>84</v>
      </c>
      <c r="G295" s="1">
        <v>34403</v>
      </c>
      <c r="H295" s="3" t="s">
        <v>39</v>
      </c>
      <c r="I295" s="2">
        <v>95.2</v>
      </c>
      <c r="J295" s="29">
        <v>0.5899</v>
      </c>
      <c r="K295" s="3">
        <v>130</v>
      </c>
      <c r="L295" s="56">
        <v>137.5</v>
      </c>
      <c r="M295" s="3">
        <v>137.5</v>
      </c>
      <c r="N295" s="3"/>
      <c r="O295" s="3">
        <v>137.5</v>
      </c>
      <c r="P295" s="29">
        <f t="shared" si="7"/>
        <v>81.11125</v>
      </c>
      <c r="Q295" s="150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</row>
    <row r="296" spans="1:17" ht="12.75">
      <c r="A296" s="93">
        <v>4</v>
      </c>
      <c r="B296" s="131">
        <v>3</v>
      </c>
      <c r="C296" s="3">
        <v>100</v>
      </c>
      <c r="D296" s="3" t="s">
        <v>660</v>
      </c>
      <c r="E296" s="3" t="s">
        <v>215</v>
      </c>
      <c r="F296" s="3" t="s">
        <v>84</v>
      </c>
      <c r="G296" s="1">
        <v>34466</v>
      </c>
      <c r="H296" s="3" t="s">
        <v>39</v>
      </c>
      <c r="I296" s="2">
        <v>98.6</v>
      </c>
      <c r="J296" s="29">
        <v>0.5798</v>
      </c>
      <c r="K296" s="3">
        <v>135</v>
      </c>
      <c r="L296" s="56">
        <v>142.5</v>
      </c>
      <c r="M296" s="56">
        <v>142.5</v>
      </c>
      <c r="N296" s="3"/>
      <c r="O296" s="3">
        <v>135</v>
      </c>
      <c r="P296" s="29">
        <f t="shared" si="7"/>
        <v>78.273</v>
      </c>
      <c r="Q296" s="94"/>
    </row>
    <row r="297" spans="1:76" s="59" customFormat="1" ht="12.75">
      <c r="A297" s="93">
        <v>12</v>
      </c>
      <c r="B297" s="3">
        <v>1</v>
      </c>
      <c r="C297" s="3">
        <v>110</v>
      </c>
      <c r="D297" s="3" t="s">
        <v>661</v>
      </c>
      <c r="E297" s="3" t="s">
        <v>99</v>
      </c>
      <c r="F297" s="3" t="s">
        <v>84</v>
      </c>
      <c r="G297" s="1">
        <v>26571</v>
      </c>
      <c r="H297" s="3" t="s">
        <v>29</v>
      </c>
      <c r="I297" s="2">
        <v>103.7</v>
      </c>
      <c r="J297" s="29">
        <v>0.5477</v>
      </c>
      <c r="K297" s="3">
        <v>170</v>
      </c>
      <c r="L297" s="3">
        <v>177.5</v>
      </c>
      <c r="M297" s="3">
        <v>180</v>
      </c>
      <c r="N297" s="3"/>
      <c r="O297" s="28">
        <f>M297</f>
        <v>180</v>
      </c>
      <c r="P297" s="29">
        <f t="shared" si="7"/>
        <v>98.586</v>
      </c>
      <c r="Q297" s="94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</row>
    <row r="298" spans="1:17" ht="12.75">
      <c r="A298" s="93">
        <v>0</v>
      </c>
      <c r="B298" s="3" t="s">
        <v>83</v>
      </c>
      <c r="C298" s="131">
        <v>110</v>
      </c>
      <c r="D298" s="3" t="s">
        <v>662</v>
      </c>
      <c r="E298" s="3" t="s">
        <v>52</v>
      </c>
      <c r="F298" s="3" t="s">
        <v>84</v>
      </c>
      <c r="G298" s="1">
        <v>25661</v>
      </c>
      <c r="H298" s="3" t="s">
        <v>29</v>
      </c>
      <c r="I298" s="2">
        <v>106.7</v>
      </c>
      <c r="J298" s="29">
        <v>0.5507</v>
      </c>
      <c r="K298" s="56">
        <v>155</v>
      </c>
      <c r="L298" s="56">
        <v>157.5</v>
      </c>
      <c r="M298" s="56" t="s">
        <v>663</v>
      </c>
      <c r="N298" s="3"/>
      <c r="O298" s="28">
        <v>0</v>
      </c>
      <c r="P298" s="29">
        <f t="shared" si="7"/>
        <v>0</v>
      </c>
      <c r="Q298" s="94"/>
    </row>
    <row r="299" spans="1:17" ht="12.75">
      <c r="A299" s="93">
        <v>0</v>
      </c>
      <c r="B299" s="3" t="s">
        <v>83</v>
      </c>
      <c r="C299" s="3">
        <v>110</v>
      </c>
      <c r="D299" s="3" t="s">
        <v>664</v>
      </c>
      <c r="E299" s="3" t="s">
        <v>89</v>
      </c>
      <c r="F299" s="3" t="s">
        <v>84</v>
      </c>
      <c r="G299" s="1">
        <v>25478</v>
      </c>
      <c r="H299" s="131" t="s">
        <v>29</v>
      </c>
      <c r="I299" s="2">
        <v>108.9</v>
      </c>
      <c r="J299" s="29">
        <v>0.5545</v>
      </c>
      <c r="K299" s="56">
        <v>162.5</v>
      </c>
      <c r="L299" s="56">
        <v>162.5</v>
      </c>
      <c r="M299" s="56">
        <v>162.5</v>
      </c>
      <c r="N299" s="3"/>
      <c r="O299" s="28">
        <v>0</v>
      </c>
      <c r="P299" s="29">
        <f t="shared" si="7"/>
        <v>0</v>
      </c>
      <c r="Q299" s="94"/>
    </row>
    <row r="300" spans="1:17" ht="12.75">
      <c r="A300" s="93">
        <v>12</v>
      </c>
      <c r="B300" s="3">
        <v>1</v>
      </c>
      <c r="C300" s="3">
        <v>110</v>
      </c>
      <c r="D300" s="3" t="s">
        <v>665</v>
      </c>
      <c r="E300" s="3" t="s">
        <v>52</v>
      </c>
      <c r="F300" s="3" t="s">
        <v>84</v>
      </c>
      <c r="G300" s="1">
        <v>24500</v>
      </c>
      <c r="H300" s="3" t="s">
        <v>47</v>
      </c>
      <c r="I300" s="2">
        <v>105</v>
      </c>
      <c r="J300" s="29">
        <v>0.5812</v>
      </c>
      <c r="K300" s="3">
        <v>170</v>
      </c>
      <c r="L300" s="56">
        <v>175</v>
      </c>
      <c r="M300" s="3">
        <v>175</v>
      </c>
      <c r="N300" s="3"/>
      <c r="O300" s="28">
        <f>M300</f>
        <v>175</v>
      </c>
      <c r="P300" s="29">
        <f t="shared" si="7"/>
        <v>101.71000000000001</v>
      </c>
      <c r="Q300" s="94"/>
    </row>
    <row r="301" spans="1:17" ht="12.75">
      <c r="A301" s="93">
        <v>12</v>
      </c>
      <c r="B301" s="3">
        <v>1</v>
      </c>
      <c r="C301" s="131">
        <v>110</v>
      </c>
      <c r="D301" s="3" t="s">
        <v>666</v>
      </c>
      <c r="E301" s="3" t="s">
        <v>727</v>
      </c>
      <c r="F301" s="3" t="s">
        <v>84</v>
      </c>
      <c r="G301" s="1">
        <v>23216</v>
      </c>
      <c r="H301" s="3" t="s">
        <v>23</v>
      </c>
      <c r="I301" s="2">
        <v>103.7</v>
      </c>
      <c r="J301" s="29">
        <v>0.6406</v>
      </c>
      <c r="K301" s="56">
        <v>185</v>
      </c>
      <c r="L301" s="3">
        <v>185</v>
      </c>
      <c r="M301" s="177">
        <v>190</v>
      </c>
      <c r="N301" s="3"/>
      <c r="O301" s="28">
        <f>M301</f>
        <v>190</v>
      </c>
      <c r="P301" s="29">
        <f t="shared" si="7"/>
        <v>121.71399999999998</v>
      </c>
      <c r="Q301" s="94"/>
    </row>
    <row r="302" spans="1:17" ht="12.75">
      <c r="A302" s="93">
        <v>5</v>
      </c>
      <c r="B302" s="3">
        <v>2</v>
      </c>
      <c r="C302" s="3">
        <v>110</v>
      </c>
      <c r="D302" s="3" t="s">
        <v>667</v>
      </c>
      <c r="E302" s="3" t="s">
        <v>247</v>
      </c>
      <c r="F302" s="3" t="s">
        <v>84</v>
      </c>
      <c r="G302" s="1">
        <v>21546</v>
      </c>
      <c r="H302" s="131" t="s">
        <v>23</v>
      </c>
      <c r="I302" s="2">
        <v>101.2</v>
      </c>
      <c r="J302" s="29">
        <v>0.7332</v>
      </c>
      <c r="K302" s="56">
        <v>157.5</v>
      </c>
      <c r="L302" s="3">
        <v>157.5</v>
      </c>
      <c r="M302" s="56">
        <v>0</v>
      </c>
      <c r="N302" s="3"/>
      <c r="O302" s="28">
        <f>L302</f>
        <v>157.5</v>
      </c>
      <c r="P302" s="29">
        <f t="shared" si="7"/>
        <v>115.479</v>
      </c>
      <c r="Q302" s="94"/>
    </row>
    <row r="303" spans="1:76" ht="12.75">
      <c r="A303" s="149">
        <v>4</v>
      </c>
      <c r="B303" s="131">
        <v>3</v>
      </c>
      <c r="C303" s="131">
        <v>110</v>
      </c>
      <c r="D303" s="3" t="s">
        <v>669</v>
      </c>
      <c r="E303" s="131" t="s">
        <v>88</v>
      </c>
      <c r="F303" s="3" t="s">
        <v>84</v>
      </c>
      <c r="G303" s="132">
        <v>22942</v>
      </c>
      <c r="H303" s="131" t="s">
        <v>23</v>
      </c>
      <c r="I303" s="133">
        <v>100.6</v>
      </c>
      <c r="J303" s="134">
        <v>0.6482</v>
      </c>
      <c r="K303" s="56">
        <v>115</v>
      </c>
      <c r="L303" s="137">
        <v>115</v>
      </c>
      <c r="M303" s="56">
        <v>120</v>
      </c>
      <c r="N303" s="131"/>
      <c r="O303" s="131">
        <f>L303</f>
        <v>115</v>
      </c>
      <c r="P303" s="29">
        <f t="shared" si="7"/>
        <v>74.543</v>
      </c>
      <c r="Q303" s="150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5"/>
      <c r="AZ303" s="135"/>
      <c r="BA303" s="135"/>
      <c r="BB303" s="135"/>
      <c r="BC303" s="135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</row>
    <row r="304" spans="1:17" ht="12.75">
      <c r="A304" s="109">
        <v>12</v>
      </c>
      <c r="B304" s="8">
        <v>1</v>
      </c>
      <c r="C304" s="8">
        <v>110</v>
      </c>
      <c r="D304" s="8" t="s">
        <v>670</v>
      </c>
      <c r="E304" s="8" t="s">
        <v>216</v>
      </c>
      <c r="F304" s="3" t="s">
        <v>84</v>
      </c>
      <c r="G304" s="49">
        <v>20854</v>
      </c>
      <c r="H304" s="131" t="s">
        <v>271</v>
      </c>
      <c r="I304" s="50">
        <v>104</v>
      </c>
      <c r="J304" s="51">
        <v>0.7801</v>
      </c>
      <c r="K304" s="3">
        <v>172.5</v>
      </c>
      <c r="L304" s="56">
        <v>180</v>
      </c>
      <c r="M304" s="56">
        <v>180</v>
      </c>
      <c r="N304" s="3"/>
      <c r="O304" s="3">
        <f>K304</f>
        <v>172.5</v>
      </c>
      <c r="P304" s="29">
        <f t="shared" si="7"/>
        <v>134.56725</v>
      </c>
      <c r="Q304" s="94"/>
    </row>
    <row r="305" spans="1:17" ht="12.75">
      <c r="A305" s="93">
        <v>5</v>
      </c>
      <c r="B305" s="3">
        <v>2</v>
      </c>
      <c r="C305" s="3">
        <v>110</v>
      </c>
      <c r="D305" s="3" t="s">
        <v>671</v>
      </c>
      <c r="E305" s="3" t="s">
        <v>672</v>
      </c>
      <c r="F305" s="3" t="s">
        <v>84</v>
      </c>
      <c r="G305" s="1">
        <v>20881</v>
      </c>
      <c r="H305" s="3" t="s">
        <v>271</v>
      </c>
      <c r="I305" s="2">
        <v>108.4</v>
      </c>
      <c r="J305" s="29">
        <v>0.7701</v>
      </c>
      <c r="K305" s="3">
        <v>167.5</v>
      </c>
      <c r="L305" s="56">
        <v>172.5</v>
      </c>
      <c r="M305" s="3">
        <v>172.5</v>
      </c>
      <c r="N305" s="3"/>
      <c r="O305" s="28">
        <f>M305</f>
        <v>172.5</v>
      </c>
      <c r="P305" s="29">
        <f t="shared" si="7"/>
        <v>132.84225</v>
      </c>
      <c r="Q305" s="94"/>
    </row>
    <row r="306" spans="1:76" ht="12.75">
      <c r="A306" s="149">
        <v>12</v>
      </c>
      <c r="B306" s="131">
        <v>1</v>
      </c>
      <c r="C306" s="131">
        <v>110</v>
      </c>
      <c r="D306" s="3" t="s">
        <v>668</v>
      </c>
      <c r="E306" s="131" t="s">
        <v>387</v>
      </c>
      <c r="F306" s="3" t="s">
        <v>84</v>
      </c>
      <c r="G306" s="132">
        <v>17947</v>
      </c>
      <c r="H306" s="3" t="s">
        <v>183</v>
      </c>
      <c r="I306" s="133">
        <v>101.2</v>
      </c>
      <c r="J306" s="134">
        <v>0.7332</v>
      </c>
      <c r="K306" s="131">
        <v>125</v>
      </c>
      <c r="L306" s="131">
        <v>130</v>
      </c>
      <c r="M306" s="56">
        <v>135</v>
      </c>
      <c r="N306" s="131"/>
      <c r="O306" s="136">
        <f>L306</f>
        <v>130</v>
      </c>
      <c r="P306" s="29">
        <f>O306*J306</f>
        <v>95.31599999999999</v>
      </c>
      <c r="Q306" s="150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135"/>
      <c r="BI306" s="135"/>
      <c r="BJ306" s="135"/>
      <c r="BK306" s="135"/>
      <c r="BL306" s="135"/>
      <c r="BM306" s="135"/>
      <c r="BN306" s="135"/>
      <c r="BO306" s="135"/>
      <c r="BP306" s="135"/>
      <c r="BQ306" s="135"/>
      <c r="BR306" s="135"/>
      <c r="BS306" s="135"/>
      <c r="BT306" s="135"/>
      <c r="BU306" s="135"/>
      <c r="BV306" s="135"/>
      <c r="BW306" s="135"/>
      <c r="BX306" s="135"/>
    </row>
    <row r="307" spans="1:17" ht="12.75">
      <c r="A307" s="93">
        <v>12</v>
      </c>
      <c r="B307" s="3">
        <v>1</v>
      </c>
      <c r="C307" s="3">
        <v>110</v>
      </c>
      <c r="D307" s="3" t="s">
        <v>673</v>
      </c>
      <c r="E307" s="3" t="s">
        <v>247</v>
      </c>
      <c r="F307" s="3" t="s">
        <v>84</v>
      </c>
      <c r="G307" s="1">
        <v>31891</v>
      </c>
      <c r="H307" s="3" t="s">
        <v>20</v>
      </c>
      <c r="I307" s="2">
        <v>108.5</v>
      </c>
      <c r="J307" s="29">
        <v>0.5384</v>
      </c>
      <c r="K307" s="3">
        <v>205</v>
      </c>
      <c r="L307" s="3">
        <v>210</v>
      </c>
      <c r="M307" s="56">
        <v>215</v>
      </c>
      <c r="N307" s="3"/>
      <c r="O307" s="28">
        <f>L307</f>
        <v>210</v>
      </c>
      <c r="P307" s="29">
        <f t="shared" si="7"/>
        <v>113.064</v>
      </c>
      <c r="Q307" s="94"/>
    </row>
    <row r="308" spans="1:17" ht="12.75">
      <c r="A308" s="93">
        <v>5</v>
      </c>
      <c r="B308" s="3">
        <v>2</v>
      </c>
      <c r="C308" s="3">
        <v>110</v>
      </c>
      <c r="D308" s="3" t="s">
        <v>674</v>
      </c>
      <c r="E308" s="3" t="s">
        <v>52</v>
      </c>
      <c r="F308" s="3" t="s">
        <v>84</v>
      </c>
      <c r="G308" s="1">
        <v>31274</v>
      </c>
      <c r="H308" s="3" t="s">
        <v>20</v>
      </c>
      <c r="I308" s="2">
        <v>109</v>
      </c>
      <c r="J308" s="29">
        <v>0.5377</v>
      </c>
      <c r="K308" s="3">
        <v>200</v>
      </c>
      <c r="L308" s="56">
        <v>210</v>
      </c>
      <c r="M308" s="3">
        <v>210</v>
      </c>
      <c r="N308" s="3"/>
      <c r="O308" s="28">
        <f aca="true" t="shared" si="8" ref="O308:O313">M308</f>
        <v>210</v>
      </c>
      <c r="P308" s="29">
        <f t="shared" si="7"/>
        <v>112.91699999999999</v>
      </c>
      <c r="Q308" s="94"/>
    </row>
    <row r="309" spans="1:17" ht="12.75">
      <c r="A309" s="93">
        <v>4</v>
      </c>
      <c r="B309" s="3">
        <v>3</v>
      </c>
      <c r="C309" s="3">
        <v>110</v>
      </c>
      <c r="D309" s="3" t="s">
        <v>675</v>
      </c>
      <c r="E309" s="3" t="s">
        <v>86</v>
      </c>
      <c r="F309" s="3" t="s">
        <v>84</v>
      </c>
      <c r="G309" s="1">
        <v>32420</v>
      </c>
      <c r="H309" s="3" t="s">
        <v>20</v>
      </c>
      <c r="I309" s="2">
        <v>106.1</v>
      </c>
      <c r="J309" s="29">
        <v>0.5419</v>
      </c>
      <c r="K309" s="3">
        <v>145</v>
      </c>
      <c r="L309" s="56">
        <v>170</v>
      </c>
      <c r="M309" s="3">
        <v>177.5</v>
      </c>
      <c r="N309" s="3"/>
      <c r="O309" s="28">
        <f t="shared" si="8"/>
        <v>177.5</v>
      </c>
      <c r="P309" s="29">
        <f t="shared" si="7"/>
        <v>96.18725</v>
      </c>
      <c r="Q309" s="94"/>
    </row>
    <row r="310" spans="1:17" ht="12.75">
      <c r="A310" s="93">
        <v>3</v>
      </c>
      <c r="B310" s="3">
        <v>4</v>
      </c>
      <c r="C310" s="3">
        <v>110</v>
      </c>
      <c r="D310" s="3" t="s">
        <v>665</v>
      </c>
      <c r="E310" s="3" t="s">
        <v>52</v>
      </c>
      <c r="F310" s="3" t="s">
        <v>84</v>
      </c>
      <c r="G310" s="1">
        <v>24501</v>
      </c>
      <c r="H310" s="3" t="s">
        <v>20</v>
      </c>
      <c r="I310" s="2">
        <v>105</v>
      </c>
      <c r="J310" s="29">
        <v>0.5437</v>
      </c>
      <c r="K310" s="3">
        <v>170</v>
      </c>
      <c r="L310" s="56">
        <v>175</v>
      </c>
      <c r="M310" s="3">
        <v>175</v>
      </c>
      <c r="N310" s="3"/>
      <c r="O310" s="28">
        <f t="shared" si="8"/>
        <v>175</v>
      </c>
      <c r="P310" s="29">
        <f t="shared" si="7"/>
        <v>95.1475</v>
      </c>
      <c r="Q310" s="94"/>
    </row>
    <row r="311" spans="1:17" ht="12.75">
      <c r="A311" s="93">
        <v>2</v>
      </c>
      <c r="B311" s="3">
        <v>5</v>
      </c>
      <c r="C311" s="3">
        <v>110</v>
      </c>
      <c r="D311" s="3" t="s">
        <v>676</v>
      </c>
      <c r="E311" s="3" t="s">
        <v>89</v>
      </c>
      <c r="F311" s="3" t="s">
        <v>84</v>
      </c>
      <c r="G311" s="1">
        <v>30118</v>
      </c>
      <c r="H311" s="3" t="s">
        <v>20</v>
      </c>
      <c r="I311" s="2">
        <v>107</v>
      </c>
      <c r="J311" s="29">
        <v>0.5405</v>
      </c>
      <c r="K311" s="3">
        <v>167.5</v>
      </c>
      <c r="L311" s="56">
        <v>172.5</v>
      </c>
      <c r="M311" s="3">
        <v>172.5</v>
      </c>
      <c r="N311" s="3"/>
      <c r="O311" s="28">
        <f t="shared" si="8"/>
        <v>172.5</v>
      </c>
      <c r="P311" s="29">
        <f t="shared" si="7"/>
        <v>93.23625</v>
      </c>
      <c r="Q311" s="94"/>
    </row>
    <row r="312" spans="1:17" ht="12.75">
      <c r="A312" s="93">
        <v>1</v>
      </c>
      <c r="B312" s="3">
        <v>6</v>
      </c>
      <c r="C312" s="3">
        <v>110</v>
      </c>
      <c r="D312" s="3" t="s">
        <v>678</v>
      </c>
      <c r="E312" s="3" t="s">
        <v>88</v>
      </c>
      <c r="F312" s="3" t="s">
        <v>84</v>
      </c>
      <c r="G312" s="1">
        <v>32302</v>
      </c>
      <c r="H312" s="3" t="s">
        <v>20</v>
      </c>
      <c r="I312" s="2">
        <v>107.2</v>
      </c>
      <c r="J312" s="29">
        <v>0.5402</v>
      </c>
      <c r="K312" s="3">
        <v>160</v>
      </c>
      <c r="L312" s="56">
        <v>167.5</v>
      </c>
      <c r="M312" s="3">
        <v>167.5</v>
      </c>
      <c r="N312" s="3"/>
      <c r="O312" s="28">
        <f t="shared" si="8"/>
        <v>167.5</v>
      </c>
      <c r="P312" s="29">
        <f t="shared" si="7"/>
        <v>90.4835</v>
      </c>
      <c r="Q312" s="94"/>
    </row>
    <row r="313" spans="1:17" ht="12.75">
      <c r="A313" s="93">
        <v>0</v>
      </c>
      <c r="B313" s="3">
        <v>7</v>
      </c>
      <c r="C313" s="3">
        <v>110</v>
      </c>
      <c r="D313" s="3" t="s">
        <v>679</v>
      </c>
      <c r="E313" s="3" t="s">
        <v>89</v>
      </c>
      <c r="F313" s="3" t="s">
        <v>84</v>
      </c>
      <c r="G313" s="1">
        <v>28313</v>
      </c>
      <c r="H313" s="3" t="s">
        <v>20</v>
      </c>
      <c r="I313" s="2">
        <v>109.25</v>
      </c>
      <c r="J313" s="29">
        <v>0.5373</v>
      </c>
      <c r="K313" s="3">
        <v>155</v>
      </c>
      <c r="L313" s="3">
        <v>162.5</v>
      </c>
      <c r="M313" s="3">
        <v>167.5</v>
      </c>
      <c r="N313" s="3"/>
      <c r="O313" s="28">
        <f t="shared" si="8"/>
        <v>167.5</v>
      </c>
      <c r="P313" s="29">
        <f t="shared" si="7"/>
        <v>89.99775</v>
      </c>
      <c r="Q313" s="94"/>
    </row>
    <row r="314" spans="1:76" ht="12.75">
      <c r="A314" s="149">
        <v>0</v>
      </c>
      <c r="B314" s="131">
        <v>8</v>
      </c>
      <c r="C314" s="131">
        <v>110</v>
      </c>
      <c r="D314" s="3" t="s">
        <v>677</v>
      </c>
      <c r="E314" s="3" t="s">
        <v>89</v>
      </c>
      <c r="F314" s="3" t="s">
        <v>84</v>
      </c>
      <c r="G314" s="132">
        <v>29645</v>
      </c>
      <c r="H314" s="3" t="s">
        <v>20</v>
      </c>
      <c r="I314" s="133">
        <v>105.9</v>
      </c>
      <c r="J314" s="134">
        <v>0.5422</v>
      </c>
      <c r="K314" s="137">
        <v>155</v>
      </c>
      <c r="L314" s="56">
        <v>167.5</v>
      </c>
      <c r="M314" s="56">
        <v>167.5</v>
      </c>
      <c r="N314" s="131"/>
      <c r="O314" s="131">
        <f>K314</f>
        <v>155</v>
      </c>
      <c r="P314" s="29">
        <f t="shared" si="7"/>
        <v>84.041</v>
      </c>
      <c r="Q314" s="150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5"/>
      <c r="BS314" s="135"/>
      <c r="BT314" s="135"/>
      <c r="BU314" s="135"/>
      <c r="BV314" s="135"/>
      <c r="BW314" s="135"/>
      <c r="BX314" s="135"/>
    </row>
    <row r="315" spans="1:76" ht="12.75">
      <c r="A315" s="149">
        <v>0</v>
      </c>
      <c r="B315" s="131">
        <v>9</v>
      </c>
      <c r="C315" s="131">
        <v>110</v>
      </c>
      <c r="D315" s="3" t="s">
        <v>680</v>
      </c>
      <c r="E315" s="131" t="s">
        <v>89</v>
      </c>
      <c r="F315" s="3" t="s">
        <v>84</v>
      </c>
      <c r="G315" s="132">
        <v>31051</v>
      </c>
      <c r="H315" s="131" t="s">
        <v>20</v>
      </c>
      <c r="I315" s="133">
        <v>107</v>
      </c>
      <c r="J315" s="134">
        <v>0.5405</v>
      </c>
      <c r="K315" s="3">
        <v>130</v>
      </c>
      <c r="L315" s="131">
        <v>147.5</v>
      </c>
      <c r="M315" s="131">
        <v>152.5</v>
      </c>
      <c r="N315" s="131"/>
      <c r="O315" s="131">
        <f>M315</f>
        <v>152.5</v>
      </c>
      <c r="P315" s="29">
        <f t="shared" si="7"/>
        <v>82.42625</v>
      </c>
      <c r="Q315" s="150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</row>
    <row r="316" spans="1:76" ht="12.75">
      <c r="A316" s="149">
        <v>0</v>
      </c>
      <c r="B316" s="131">
        <v>10</v>
      </c>
      <c r="C316" s="131">
        <v>110</v>
      </c>
      <c r="D316" s="3" t="s">
        <v>731</v>
      </c>
      <c r="E316" s="3" t="s">
        <v>725</v>
      </c>
      <c r="F316" s="3" t="s">
        <v>84</v>
      </c>
      <c r="G316" s="132">
        <v>29864</v>
      </c>
      <c r="H316" s="3" t="s">
        <v>20</v>
      </c>
      <c r="I316" s="133">
        <v>105.3</v>
      </c>
      <c r="J316" s="134">
        <v>0.5432</v>
      </c>
      <c r="K316" s="131">
        <v>150</v>
      </c>
      <c r="L316" s="56">
        <v>0</v>
      </c>
      <c r="M316" s="56">
        <v>0</v>
      </c>
      <c r="N316" s="131"/>
      <c r="O316" s="136">
        <f>K316</f>
        <v>150</v>
      </c>
      <c r="P316" s="29">
        <f t="shared" si="7"/>
        <v>81.48</v>
      </c>
      <c r="Q316" s="150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</row>
    <row r="317" spans="1:17" ht="12.75">
      <c r="A317" s="93">
        <v>0</v>
      </c>
      <c r="B317" s="3">
        <v>11</v>
      </c>
      <c r="C317" s="3">
        <v>110</v>
      </c>
      <c r="D317" s="3" t="s">
        <v>681</v>
      </c>
      <c r="E317" s="3" t="s">
        <v>93</v>
      </c>
      <c r="F317" s="3" t="s">
        <v>84</v>
      </c>
      <c r="G317" s="1">
        <v>29629</v>
      </c>
      <c r="H317" s="8" t="s">
        <v>20</v>
      </c>
      <c r="I317" s="2">
        <v>107.1</v>
      </c>
      <c r="J317" s="29">
        <v>0.5404</v>
      </c>
      <c r="K317" s="3">
        <v>145</v>
      </c>
      <c r="L317" s="3">
        <v>150</v>
      </c>
      <c r="M317" s="56">
        <v>155</v>
      </c>
      <c r="N317" s="3"/>
      <c r="O317" s="28">
        <f>L317</f>
        <v>150</v>
      </c>
      <c r="P317" s="29">
        <f t="shared" si="7"/>
        <v>81.06</v>
      </c>
      <c r="Q317" s="94"/>
    </row>
    <row r="318" spans="1:17" ht="12.75">
      <c r="A318" s="93">
        <v>0</v>
      </c>
      <c r="B318" s="3" t="s">
        <v>83</v>
      </c>
      <c r="C318" s="3">
        <v>110</v>
      </c>
      <c r="D318" s="3" t="s">
        <v>682</v>
      </c>
      <c r="E318" s="3" t="s">
        <v>104</v>
      </c>
      <c r="F318" s="3" t="s">
        <v>84</v>
      </c>
      <c r="G318" s="1">
        <v>27297</v>
      </c>
      <c r="H318" s="3" t="s">
        <v>20</v>
      </c>
      <c r="I318" s="2">
        <v>107.1</v>
      </c>
      <c r="J318" s="29">
        <v>0.5404</v>
      </c>
      <c r="K318" s="56">
        <v>167.5</v>
      </c>
      <c r="L318" s="56">
        <v>167.5</v>
      </c>
      <c r="M318" s="56">
        <v>0</v>
      </c>
      <c r="N318" s="3"/>
      <c r="O318" s="28">
        <v>0</v>
      </c>
      <c r="P318" s="29">
        <f t="shared" si="7"/>
        <v>0</v>
      </c>
      <c r="Q318" s="94"/>
    </row>
    <row r="319" spans="1:76" s="59" customFormat="1" ht="12.75">
      <c r="A319" s="93">
        <v>0</v>
      </c>
      <c r="B319" s="3" t="s">
        <v>83</v>
      </c>
      <c r="C319" s="3">
        <v>110</v>
      </c>
      <c r="D319" s="3" t="s">
        <v>683</v>
      </c>
      <c r="E319" s="3" t="s">
        <v>268</v>
      </c>
      <c r="F319" s="3" t="s">
        <v>84</v>
      </c>
      <c r="G319" s="1">
        <v>32644</v>
      </c>
      <c r="H319" s="3" t="s">
        <v>20</v>
      </c>
      <c r="I319" s="2">
        <v>108.9</v>
      </c>
      <c r="J319" s="29">
        <v>0.5378</v>
      </c>
      <c r="K319" s="56">
        <v>185</v>
      </c>
      <c r="L319" s="56">
        <v>185</v>
      </c>
      <c r="M319" s="56">
        <v>0</v>
      </c>
      <c r="N319" s="3"/>
      <c r="O319" s="28">
        <v>0</v>
      </c>
      <c r="P319" s="29">
        <f aca="true" t="shared" si="9" ref="P319:P349">O319*J319</f>
        <v>0</v>
      </c>
      <c r="Q319" s="94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</row>
    <row r="320" spans="1:76" s="59" customFormat="1" ht="12.75">
      <c r="A320" s="93">
        <v>0</v>
      </c>
      <c r="B320" s="3" t="s">
        <v>83</v>
      </c>
      <c r="C320" s="3">
        <v>110</v>
      </c>
      <c r="D320" s="3" t="s">
        <v>684</v>
      </c>
      <c r="E320" s="3" t="s">
        <v>52</v>
      </c>
      <c r="F320" s="3" t="s">
        <v>84</v>
      </c>
      <c r="G320" s="1">
        <v>32012</v>
      </c>
      <c r="H320" s="3" t="s">
        <v>20</v>
      </c>
      <c r="I320" s="2">
        <v>109.2</v>
      </c>
      <c r="J320" s="29">
        <v>0.5375</v>
      </c>
      <c r="K320" s="56">
        <v>160</v>
      </c>
      <c r="L320" s="56">
        <v>167.5</v>
      </c>
      <c r="M320" s="56">
        <v>167.5</v>
      </c>
      <c r="N320" s="3"/>
      <c r="O320" s="28">
        <v>0</v>
      </c>
      <c r="P320" s="29">
        <f t="shared" si="9"/>
        <v>0</v>
      </c>
      <c r="Q320" s="94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</row>
    <row r="321" spans="1:76" s="59" customFormat="1" ht="12.75">
      <c r="A321" s="93">
        <v>12</v>
      </c>
      <c r="B321" s="3">
        <v>1</v>
      </c>
      <c r="C321" s="3">
        <v>110</v>
      </c>
      <c r="D321" s="3" t="s">
        <v>685</v>
      </c>
      <c r="E321" s="3" t="s">
        <v>104</v>
      </c>
      <c r="F321" s="3" t="s">
        <v>84</v>
      </c>
      <c r="G321" s="1">
        <v>35821</v>
      </c>
      <c r="H321" s="3" t="s">
        <v>31</v>
      </c>
      <c r="I321" s="2">
        <v>105.6</v>
      </c>
      <c r="J321" s="29">
        <v>0.6404</v>
      </c>
      <c r="K321" s="3">
        <v>80</v>
      </c>
      <c r="L321" s="3">
        <v>85</v>
      </c>
      <c r="M321" s="56">
        <v>0</v>
      </c>
      <c r="N321" s="3"/>
      <c r="O321" s="28">
        <f>L321</f>
        <v>85</v>
      </c>
      <c r="P321" s="29">
        <f t="shared" si="9"/>
        <v>54.434</v>
      </c>
      <c r="Q321" s="94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</row>
    <row r="322" spans="1:17" ht="12.75">
      <c r="A322" s="93">
        <v>12</v>
      </c>
      <c r="B322" s="3">
        <v>1</v>
      </c>
      <c r="C322" s="3">
        <v>110</v>
      </c>
      <c r="D322" s="3" t="s">
        <v>732</v>
      </c>
      <c r="E322" s="3" t="s">
        <v>213</v>
      </c>
      <c r="F322" s="3" t="s">
        <v>84</v>
      </c>
      <c r="G322" s="1">
        <v>35193</v>
      </c>
      <c r="H322" s="3" t="s">
        <v>72</v>
      </c>
      <c r="I322" s="2">
        <v>106.5</v>
      </c>
      <c r="J322" s="29">
        <v>0.5413</v>
      </c>
      <c r="K322" s="3">
        <v>110</v>
      </c>
      <c r="L322" s="56">
        <v>122.5</v>
      </c>
      <c r="M322" s="56">
        <v>122.5</v>
      </c>
      <c r="N322" s="3"/>
      <c r="O322" s="28">
        <f>K322</f>
        <v>110</v>
      </c>
      <c r="P322" s="29">
        <f t="shared" si="9"/>
        <v>59.543</v>
      </c>
      <c r="Q322" s="94"/>
    </row>
    <row r="323" spans="1:17" ht="12.75">
      <c r="A323" s="93">
        <v>12</v>
      </c>
      <c r="B323" s="3">
        <v>1</v>
      </c>
      <c r="C323" s="3">
        <v>125</v>
      </c>
      <c r="D323" s="3" t="s">
        <v>733</v>
      </c>
      <c r="E323" s="3" t="s">
        <v>89</v>
      </c>
      <c r="F323" s="3" t="s">
        <v>84</v>
      </c>
      <c r="G323" s="1">
        <v>33400</v>
      </c>
      <c r="H323" s="3" t="s">
        <v>26</v>
      </c>
      <c r="I323" s="2">
        <v>117.6</v>
      </c>
      <c r="J323" s="29">
        <v>0.5344</v>
      </c>
      <c r="K323" s="3">
        <v>165</v>
      </c>
      <c r="L323" s="56">
        <v>175</v>
      </c>
      <c r="M323" s="56">
        <v>175</v>
      </c>
      <c r="N323" s="3"/>
      <c r="O323" s="28">
        <f>K323</f>
        <v>165</v>
      </c>
      <c r="P323" s="29">
        <f t="shared" si="9"/>
        <v>88.176</v>
      </c>
      <c r="Q323" s="94"/>
    </row>
    <row r="324" spans="1:17" ht="12.75">
      <c r="A324" s="93">
        <v>5</v>
      </c>
      <c r="B324" s="3">
        <v>2</v>
      </c>
      <c r="C324" s="3">
        <v>125</v>
      </c>
      <c r="D324" s="3" t="s">
        <v>686</v>
      </c>
      <c r="E324" s="3" t="s">
        <v>129</v>
      </c>
      <c r="F324" s="177" t="s">
        <v>129</v>
      </c>
      <c r="G324" s="1">
        <v>33416</v>
      </c>
      <c r="H324" s="3" t="s">
        <v>26</v>
      </c>
      <c r="I324" s="2">
        <v>115.9</v>
      </c>
      <c r="J324" s="29">
        <v>0.5359</v>
      </c>
      <c r="K324" s="3">
        <v>140</v>
      </c>
      <c r="L324" s="3">
        <v>160</v>
      </c>
      <c r="M324" s="56">
        <v>170</v>
      </c>
      <c r="N324" s="3"/>
      <c r="O324" s="28">
        <f>L324</f>
        <v>160</v>
      </c>
      <c r="P324" s="29">
        <f t="shared" si="9"/>
        <v>85.744</v>
      </c>
      <c r="Q324" s="94"/>
    </row>
    <row r="325" spans="1:17" ht="12.75">
      <c r="A325" s="93">
        <v>12</v>
      </c>
      <c r="B325" s="3">
        <v>1</v>
      </c>
      <c r="C325" s="3">
        <v>125</v>
      </c>
      <c r="D325" s="3" t="s">
        <v>687</v>
      </c>
      <c r="E325" s="3" t="s">
        <v>52</v>
      </c>
      <c r="F325" s="3" t="s">
        <v>84</v>
      </c>
      <c r="G325" s="1">
        <v>26170</v>
      </c>
      <c r="H325" s="3" t="s">
        <v>29</v>
      </c>
      <c r="I325" s="2">
        <v>115.4</v>
      </c>
      <c r="J325" s="29">
        <v>0.5358</v>
      </c>
      <c r="K325" s="3">
        <v>182.5</v>
      </c>
      <c r="L325" s="3">
        <v>192.5</v>
      </c>
      <c r="M325" s="3">
        <v>197.5</v>
      </c>
      <c r="N325" s="3"/>
      <c r="O325" s="28">
        <f>M325</f>
        <v>197.5</v>
      </c>
      <c r="P325" s="29">
        <f t="shared" si="9"/>
        <v>105.82050000000001</v>
      </c>
      <c r="Q325" s="94"/>
    </row>
    <row r="326" spans="1:17" ht="12.75">
      <c r="A326" s="93">
        <v>5</v>
      </c>
      <c r="B326" s="3">
        <v>2</v>
      </c>
      <c r="C326" s="3">
        <v>125</v>
      </c>
      <c r="D326" s="3" t="s">
        <v>688</v>
      </c>
      <c r="E326" s="3" t="s">
        <v>88</v>
      </c>
      <c r="F326" s="3" t="s">
        <v>84</v>
      </c>
      <c r="G326" s="1">
        <v>26845</v>
      </c>
      <c r="H326" s="3" t="s">
        <v>29</v>
      </c>
      <c r="I326" s="2">
        <v>124.4</v>
      </c>
      <c r="J326" s="29">
        <v>0.5219</v>
      </c>
      <c r="K326" s="56">
        <v>190</v>
      </c>
      <c r="L326" s="3">
        <v>190</v>
      </c>
      <c r="M326" s="3">
        <v>197.5</v>
      </c>
      <c r="N326" s="3"/>
      <c r="O326" s="28">
        <f>M326</f>
        <v>197.5</v>
      </c>
      <c r="P326" s="29">
        <f t="shared" si="9"/>
        <v>103.07525000000001</v>
      </c>
      <c r="Q326" s="94"/>
    </row>
    <row r="327" spans="1:17" ht="12.75">
      <c r="A327" s="93">
        <v>4</v>
      </c>
      <c r="B327" s="3">
        <v>3</v>
      </c>
      <c r="C327" s="3">
        <v>125</v>
      </c>
      <c r="D327" s="3" t="s">
        <v>689</v>
      </c>
      <c r="E327" s="3" t="s">
        <v>268</v>
      </c>
      <c r="F327" s="3" t="s">
        <v>84</v>
      </c>
      <c r="G327" s="1">
        <v>25302</v>
      </c>
      <c r="H327" s="3" t="s">
        <v>29</v>
      </c>
      <c r="I327" s="2">
        <v>116.6</v>
      </c>
      <c r="J327" s="29">
        <v>0.5464</v>
      </c>
      <c r="K327" s="56">
        <v>180</v>
      </c>
      <c r="L327" s="3">
        <v>180</v>
      </c>
      <c r="M327" s="3">
        <v>195</v>
      </c>
      <c r="N327" s="56">
        <v>202.5</v>
      </c>
      <c r="O327" s="28">
        <f>M327</f>
        <v>195</v>
      </c>
      <c r="P327" s="29">
        <f t="shared" si="9"/>
        <v>106.548</v>
      </c>
      <c r="Q327" s="94"/>
    </row>
    <row r="328" spans="1:17" s="148" customFormat="1" ht="12.75">
      <c r="A328" s="93">
        <v>12</v>
      </c>
      <c r="B328" s="3">
        <v>1</v>
      </c>
      <c r="C328" s="3">
        <v>125</v>
      </c>
      <c r="D328" s="3" t="s">
        <v>690</v>
      </c>
      <c r="E328" s="3" t="s">
        <v>64</v>
      </c>
      <c r="F328" s="3" t="s">
        <v>84</v>
      </c>
      <c r="G328" s="1">
        <v>24604</v>
      </c>
      <c r="H328" s="3" t="s">
        <v>47</v>
      </c>
      <c r="I328" s="2">
        <v>117.3</v>
      </c>
      <c r="J328" s="29">
        <v>0.5659</v>
      </c>
      <c r="K328" s="3">
        <v>200</v>
      </c>
      <c r="L328" s="3">
        <v>205</v>
      </c>
      <c r="M328" s="3">
        <v>207.5</v>
      </c>
      <c r="N328" s="56">
        <v>213</v>
      </c>
      <c r="O328" s="28">
        <f>M328</f>
        <v>207.5</v>
      </c>
      <c r="P328" s="29">
        <f t="shared" si="9"/>
        <v>117.42424999999999</v>
      </c>
      <c r="Q328" s="94"/>
    </row>
    <row r="329" spans="1:32" ht="12.75">
      <c r="A329" s="93">
        <v>5</v>
      </c>
      <c r="B329" s="3">
        <v>2</v>
      </c>
      <c r="C329" s="3">
        <v>125</v>
      </c>
      <c r="D329" s="3" t="s">
        <v>691</v>
      </c>
      <c r="E329" s="3" t="s">
        <v>52</v>
      </c>
      <c r="F329" s="3" t="s">
        <v>84</v>
      </c>
      <c r="G329" s="1">
        <v>24918</v>
      </c>
      <c r="H329" s="131" t="s">
        <v>47</v>
      </c>
      <c r="I329" s="2">
        <v>122.3</v>
      </c>
      <c r="J329" s="29">
        <v>0.5498</v>
      </c>
      <c r="K329" s="3">
        <v>160</v>
      </c>
      <c r="L329" s="56">
        <v>175</v>
      </c>
      <c r="M329" s="56">
        <v>175</v>
      </c>
      <c r="N329" s="3"/>
      <c r="O329" s="3">
        <f>K329</f>
        <v>160</v>
      </c>
      <c r="P329" s="29">
        <f t="shared" si="9"/>
        <v>87.96799999999999</v>
      </c>
      <c r="Q329" s="110"/>
      <c r="V329" s="17"/>
      <c r="X329" s="17"/>
      <c r="Y329" s="66"/>
      <c r="Z329" s="4"/>
      <c r="AD329" s="17"/>
      <c r="AF329" s="17"/>
    </row>
    <row r="330" spans="1:17" ht="12.75">
      <c r="A330" s="93">
        <v>12</v>
      </c>
      <c r="B330" s="3">
        <v>1</v>
      </c>
      <c r="C330" s="3">
        <v>125</v>
      </c>
      <c r="D330" s="3" t="s">
        <v>692</v>
      </c>
      <c r="E330" s="3" t="s">
        <v>89</v>
      </c>
      <c r="F330" s="3" t="s">
        <v>84</v>
      </c>
      <c r="G330" s="1">
        <v>22827</v>
      </c>
      <c r="H330" s="131" t="s">
        <v>23</v>
      </c>
      <c r="I330" s="2">
        <v>111.3</v>
      </c>
      <c r="J330" s="29">
        <v>0.6441</v>
      </c>
      <c r="K330" s="3">
        <v>160</v>
      </c>
      <c r="L330" s="3">
        <v>170</v>
      </c>
      <c r="M330" s="56">
        <v>180</v>
      </c>
      <c r="N330" s="3"/>
      <c r="O330" s="28">
        <f>L330</f>
        <v>170</v>
      </c>
      <c r="P330" s="29">
        <f t="shared" si="9"/>
        <v>109.497</v>
      </c>
      <c r="Q330" s="94"/>
    </row>
    <row r="331" spans="1:17" ht="12.75">
      <c r="A331" s="93">
        <v>5</v>
      </c>
      <c r="B331" s="3">
        <v>2</v>
      </c>
      <c r="C331" s="3">
        <v>125</v>
      </c>
      <c r="D331" s="3" t="s">
        <v>693</v>
      </c>
      <c r="E331" s="3" t="s">
        <v>88</v>
      </c>
      <c r="F331" s="3" t="s">
        <v>84</v>
      </c>
      <c r="G331" s="1">
        <v>22111</v>
      </c>
      <c r="H331" s="3" t="s">
        <v>23</v>
      </c>
      <c r="I331" s="2">
        <v>110.9</v>
      </c>
      <c r="J331" s="29">
        <v>0.6858</v>
      </c>
      <c r="K331" s="56">
        <v>150</v>
      </c>
      <c r="L331" s="3">
        <v>150</v>
      </c>
      <c r="M331" s="56">
        <v>155</v>
      </c>
      <c r="N331" s="3"/>
      <c r="O331" s="28">
        <f>L331</f>
        <v>150</v>
      </c>
      <c r="P331" s="29">
        <f t="shared" si="9"/>
        <v>102.86999999999999</v>
      </c>
      <c r="Q331" s="94"/>
    </row>
    <row r="332" spans="1:17" ht="12.75">
      <c r="A332" s="93">
        <v>12</v>
      </c>
      <c r="B332" s="3">
        <v>1</v>
      </c>
      <c r="C332" s="3">
        <v>125</v>
      </c>
      <c r="D332" s="3" t="s">
        <v>694</v>
      </c>
      <c r="E332" s="3" t="s">
        <v>88</v>
      </c>
      <c r="F332" s="3" t="s">
        <v>84</v>
      </c>
      <c r="G332" s="1">
        <v>19745</v>
      </c>
      <c r="H332" s="3" t="s">
        <v>271</v>
      </c>
      <c r="I332" s="2">
        <v>118</v>
      </c>
      <c r="J332" s="29">
        <v>0.8408</v>
      </c>
      <c r="K332" s="3">
        <v>130</v>
      </c>
      <c r="L332" s="3">
        <v>135</v>
      </c>
      <c r="M332" s="56">
        <v>140</v>
      </c>
      <c r="N332" s="3"/>
      <c r="O332" s="28">
        <f>L332</f>
        <v>135</v>
      </c>
      <c r="P332" s="29">
        <f t="shared" si="9"/>
        <v>113.508</v>
      </c>
      <c r="Q332" s="94"/>
    </row>
    <row r="333" spans="1:17" ht="12.75">
      <c r="A333" s="93">
        <v>12</v>
      </c>
      <c r="B333" s="3">
        <v>1</v>
      </c>
      <c r="C333" s="3">
        <v>125</v>
      </c>
      <c r="D333" s="3" t="s">
        <v>690</v>
      </c>
      <c r="E333" s="3" t="s">
        <v>64</v>
      </c>
      <c r="F333" s="3" t="s">
        <v>84</v>
      </c>
      <c r="G333" s="1">
        <v>24604</v>
      </c>
      <c r="H333" s="3" t="s">
        <v>20</v>
      </c>
      <c r="I333" s="2">
        <v>117.3</v>
      </c>
      <c r="J333" s="29">
        <v>0.5294</v>
      </c>
      <c r="K333" s="3">
        <v>200</v>
      </c>
      <c r="L333" s="3">
        <v>205</v>
      </c>
      <c r="M333" s="3">
        <v>207.5</v>
      </c>
      <c r="N333" s="56">
        <v>213</v>
      </c>
      <c r="O333" s="28">
        <f>M333</f>
        <v>207.5</v>
      </c>
      <c r="P333" s="29">
        <f t="shared" si="9"/>
        <v>109.8505</v>
      </c>
      <c r="Q333" s="94"/>
    </row>
    <row r="334" spans="1:17" ht="12.75">
      <c r="A334" s="93">
        <v>5</v>
      </c>
      <c r="B334" s="3">
        <v>2</v>
      </c>
      <c r="C334" s="3">
        <v>125</v>
      </c>
      <c r="D334" s="3" t="s">
        <v>695</v>
      </c>
      <c r="E334" s="3" t="s">
        <v>87</v>
      </c>
      <c r="F334" s="3" t="s">
        <v>84</v>
      </c>
      <c r="G334" s="1">
        <v>30141</v>
      </c>
      <c r="H334" s="3" t="s">
        <v>20</v>
      </c>
      <c r="I334" s="2">
        <v>121.9</v>
      </c>
      <c r="J334" s="29">
        <v>0.525</v>
      </c>
      <c r="K334" s="3">
        <v>190</v>
      </c>
      <c r="L334" s="56">
        <v>202.5</v>
      </c>
      <c r="M334" s="56">
        <v>202.5</v>
      </c>
      <c r="N334" s="3"/>
      <c r="O334" s="28">
        <f>K334</f>
        <v>190</v>
      </c>
      <c r="P334" s="29">
        <f t="shared" si="9"/>
        <v>99.75</v>
      </c>
      <c r="Q334" s="94"/>
    </row>
    <row r="335" spans="1:17" ht="12.75">
      <c r="A335" s="93">
        <v>4</v>
      </c>
      <c r="B335" s="3">
        <v>3</v>
      </c>
      <c r="C335" s="3">
        <v>125</v>
      </c>
      <c r="D335" s="3" t="s">
        <v>696</v>
      </c>
      <c r="E335" s="3" t="s">
        <v>89</v>
      </c>
      <c r="F335" s="3" t="s">
        <v>84</v>
      </c>
      <c r="G335" s="1">
        <v>29206</v>
      </c>
      <c r="H335" s="3" t="s">
        <v>20</v>
      </c>
      <c r="I335" s="2">
        <v>123.7</v>
      </c>
      <c r="J335" s="29">
        <v>0.5228</v>
      </c>
      <c r="K335" s="3">
        <v>180</v>
      </c>
      <c r="L335" s="56">
        <v>190</v>
      </c>
      <c r="M335" s="56">
        <v>190</v>
      </c>
      <c r="N335" s="3"/>
      <c r="O335" s="28">
        <f>K335</f>
        <v>180</v>
      </c>
      <c r="P335" s="29">
        <f t="shared" si="9"/>
        <v>94.10400000000001</v>
      </c>
      <c r="Q335" s="94"/>
    </row>
    <row r="336" spans="1:17" ht="12.75">
      <c r="A336" s="93">
        <v>3</v>
      </c>
      <c r="B336" s="3">
        <v>4</v>
      </c>
      <c r="C336" s="3">
        <v>125</v>
      </c>
      <c r="D336" s="3" t="s">
        <v>697</v>
      </c>
      <c r="E336" s="3" t="s">
        <v>215</v>
      </c>
      <c r="F336" s="3" t="s">
        <v>84</v>
      </c>
      <c r="G336" s="1">
        <v>29240</v>
      </c>
      <c r="H336" s="3" t="s">
        <v>20</v>
      </c>
      <c r="I336" s="2">
        <v>123.7</v>
      </c>
      <c r="J336" s="29">
        <v>0.5228</v>
      </c>
      <c r="K336" s="3">
        <v>170</v>
      </c>
      <c r="L336" s="56">
        <v>175</v>
      </c>
      <c r="M336" s="56">
        <v>175</v>
      </c>
      <c r="N336" s="3"/>
      <c r="O336" s="28">
        <f>K336</f>
        <v>170</v>
      </c>
      <c r="P336" s="29">
        <f t="shared" si="9"/>
        <v>88.876</v>
      </c>
      <c r="Q336" s="94"/>
    </row>
    <row r="337" spans="1:17" ht="12.75">
      <c r="A337" s="93">
        <v>0</v>
      </c>
      <c r="B337" s="3" t="s">
        <v>83</v>
      </c>
      <c r="C337" s="3">
        <v>125</v>
      </c>
      <c r="D337" s="3" t="s">
        <v>698</v>
      </c>
      <c r="E337" s="3" t="s">
        <v>52</v>
      </c>
      <c r="F337" s="3" t="s">
        <v>84</v>
      </c>
      <c r="G337" s="1">
        <v>120.3</v>
      </c>
      <c r="H337" s="3" t="s">
        <v>20</v>
      </c>
      <c r="I337" s="2">
        <v>120.3</v>
      </c>
      <c r="J337" s="29">
        <v>0.5267</v>
      </c>
      <c r="K337" s="56">
        <v>205</v>
      </c>
      <c r="L337" s="56">
        <v>205</v>
      </c>
      <c r="M337" s="56">
        <v>205</v>
      </c>
      <c r="N337" s="3"/>
      <c r="O337" s="3">
        <v>0</v>
      </c>
      <c r="P337" s="29">
        <f t="shared" si="9"/>
        <v>0</v>
      </c>
      <c r="Q337" s="94"/>
    </row>
    <row r="338" spans="1:17" ht="12.75">
      <c r="A338" s="93">
        <v>12</v>
      </c>
      <c r="B338" s="3">
        <v>1</v>
      </c>
      <c r="C338" s="3">
        <v>125</v>
      </c>
      <c r="D338" s="3" t="s">
        <v>699</v>
      </c>
      <c r="E338" s="3" t="s">
        <v>734</v>
      </c>
      <c r="F338" s="3" t="s">
        <v>84</v>
      </c>
      <c r="G338" s="1">
        <v>34903</v>
      </c>
      <c r="H338" s="3" t="s">
        <v>39</v>
      </c>
      <c r="I338" s="2">
        <v>117.8</v>
      </c>
      <c r="J338" s="29">
        <v>0.529</v>
      </c>
      <c r="K338" s="3">
        <v>180</v>
      </c>
      <c r="L338" s="3">
        <v>190</v>
      </c>
      <c r="M338" s="177">
        <v>200</v>
      </c>
      <c r="N338" s="3"/>
      <c r="O338" s="28">
        <f>M338</f>
        <v>200</v>
      </c>
      <c r="P338" s="29">
        <f t="shared" si="9"/>
        <v>105.80000000000001</v>
      </c>
      <c r="Q338" s="94" t="s">
        <v>176</v>
      </c>
    </row>
    <row r="339" spans="1:17" ht="12.75">
      <c r="A339" s="93">
        <v>12</v>
      </c>
      <c r="B339" s="3">
        <v>1</v>
      </c>
      <c r="C339" s="3">
        <v>140</v>
      </c>
      <c r="D339" s="3" t="s">
        <v>700</v>
      </c>
      <c r="E339" s="3" t="s">
        <v>247</v>
      </c>
      <c r="F339" s="3" t="s">
        <v>84</v>
      </c>
      <c r="G339" s="1">
        <v>33352</v>
      </c>
      <c r="H339" s="3" t="s">
        <v>26</v>
      </c>
      <c r="I339" s="2">
        <v>125.25</v>
      </c>
      <c r="J339" s="29">
        <v>0.5258</v>
      </c>
      <c r="K339" s="56">
        <v>180</v>
      </c>
      <c r="L339" s="3">
        <v>180</v>
      </c>
      <c r="M339" s="177">
        <v>185</v>
      </c>
      <c r="N339" s="56">
        <v>190</v>
      </c>
      <c r="O339" s="28">
        <f>M339</f>
        <v>185</v>
      </c>
      <c r="P339" s="29">
        <f t="shared" si="9"/>
        <v>97.27300000000001</v>
      </c>
      <c r="Q339" s="94"/>
    </row>
    <row r="340" spans="1:76" ht="12.75">
      <c r="A340" s="149">
        <v>12</v>
      </c>
      <c r="B340" s="131">
        <v>1</v>
      </c>
      <c r="C340" s="137">
        <v>140</v>
      </c>
      <c r="D340" s="8" t="s">
        <v>701</v>
      </c>
      <c r="E340" s="137" t="s">
        <v>89</v>
      </c>
      <c r="F340" s="3" t="s">
        <v>84</v>
      </c>
      <c r="G340" s="142">
        <v>26401</v>
      </c>
      <c r="H340" s="131" t="s">
        <v>29</v>
      </c>
      <c r="I340" s="143">
        <v>137.1</v>
      </c>
      <c r="J340" s="134">
        <v>0.5082</v>
      </c>
      <c r="K340" s="3">
        <v>200</v>
      </c>
      <c r="L340" s="56">
        <v>207.5</v>
      </c>
      <c r="M340" s="56">
        <v>210</v>
      </c>
      <c r="N340" s="131"/>
      <c r="O340" s="131">
        <f>K340</f>
        <v>200</v>
      </c>
      <c r="P340" s="29">
        <f t="shared" si="9"/>
        <v>101.64</v>
      </c>
      <c r="Q340" s="150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</row>
    <row r="341" spans="1:17" ht="12.75">
      <c r="A341" s="93">
        <v>12</v>
      </c>
      <c r="B341" s="3">
        <v>1</v>
      </c>
      <c r="C341" s="3">
        <v>140</v>
      </c>
      <c r="D341" s="3" t="s">
        <v>702</v>
      </c>
      <c r="E341" s="3" t="s">
        <v>268</v>
      </c>
      <c r="F341" s="3" t="s">
        <v>84</v>
      </c>
      <c r="G341" s="1">
        <v>19646</v>
      </c>
      <c r="H341" s="3" t="s">
        <v>271</v>
      </c>
      <c r="I341" s="2">
        <v>127.5</v>
      </c>
      <c r="J341" s="29">
        <v>0.8236</v>
      </c>
      <c r="K341" s="56">
        <v>90</v>
      </c>
      <c r="L341" s="177">
        <v>100</v>
      </c>
      <c r="M341" s="56">
        <v>135</v>
      </c>
      <c r="N341" s="3"/>
      <c r="O341" s="28">
        <f>100</f>
        <v>100</v>
      </c>
      <c r="P341" s="29">
        <f t="shared" si="9"/>
        <v>82.36</v>
      </c>
      <c r="Q341" s="94"/>
    </row>
    <row r="342" spans="1:76" ht="12.75">
      <c r="A342" s="152">
        <v>12</v>
      </c>
      <c r="B342" s="137">
        <v>1</v>
      </c>
      <c r="C342" s="137">
        <v>140</v>
      </c>
      <c r="D342" s="8" t="s">
        <v>701</v>
      </c>
      <c r="E342" s="137" t="s">
        <v>89</v>
      </c>
      <c r="F342" s="3" t="s">
        <v>84</v>
      </c>
      <c r="G342" s="142">
        <v>26401</v>
      </c>
      <c r="H342" s="8" t="s">
        <v>20</v>
      </c>
      <c r="I342" s="143">
        <v>137.1</v>
      </c>
      <c r="J342" s="144">
        <v>0.5067</v>
      </c>
      <c r="K342" s="3">
        <v>200</v>
      </c>
      <c r="L342" s="56">
        <v>207.5</v>
      </c>
      <c r="M342" s="56">
        <v>210</v>
      </c>
      <c r="N342" s="131"/>
      <c r="O342" s="131">
        <f>K342</f>
        <v>200</v>
      </c>
      <c r="P342" s="29">
        <f t="shared" si="9"/>
        <v>101.34</v>
      </c>
      <c r="Q342" s="150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5"/>
      <c r="BD342" s="135"/>
      <c r="BE342" s="135"/>
      <c r="BF342" s="135"/>
      <c r="BG342" s="135"/>
      <c r="BH342" s="135"/>
      <c r="BI342" s="135"/>
      <c r="BJ342" s="135"/>
      <c r="BK342" s="135"/>
      <c r="BL342" s="135"/>
      <c r="BM342" s="135"/>
      <c r="BN342" s="135"/>
      <c r="BO342" s="135"/>
      <c r="BP342" s="135"/>
      <c r="BQ342" s="135"/>
      <c r="BR342" s="135"/>
      <c r="BS342" s="135"/>
      <c r="BT342" s="135"/>
      <c r="BU342" s="135"/>
      <c r="BV342" s="135"/>
      <c r="BW342" s="135"/>
      <c r="BX342" s="135"/>
    </row>
    <row r="343" spans="1:17" ht="12.75">
      <c r="A343" s="93">
        <v>5</v>
      </c>
      <c r="B343" s="3">
        <v>2</v>
      </c>
      <c r="C343" s="3">
        <v>140</v>
      </c>
      <c r="D343" s="3" t="s">
        <v>703</v>
      </c>
      <c r="E343" s="3" t="s">
        <v>451</v>
      </c>
      <c r="F343" s="3" t="s">
        <v>84</v>
      </c>
      <c r="G343" s="1">
        <v>27266</v>
      </c>
      <c r="H343" s="3" t="s">
        <v>20</v>
      </c>
      <c r="I343" s="2">
        <v>138</v>
      </c>
      <c r="J343" s="29">
        <v>0.5057</v>
      </c>
      <c r="K343" s="3">
        <v>155</v>
      </c>
      <c r="L343" s="3">
        <v>165</v>
      </c>
      <c r="M343" s="56">
        <v>170</v>
      </c>
      <c r="N343" s="3"/>
      <c r="O343" s="28">
        <f>L343</f>
        <v>165</v>
      </c>
      <c r="P343" s="29">
        <f t="shared" si="9"/>
        <v>83.4405</v>
      </c>
      <c r="Q343" s="94"/>
    </row>
    <row r="344" spans="1:17" ht="12.75">
      <c r="A344" s="93">
        <v>0</v>
      </c>
      <c r="B344" s="3" t="s">
        <v>83</v>
      </c>
      <c r="C344" s="3">
        <v>140</v>
      </c>
      <c r="D344" s="3" t="s">
        <v>704</v>
      </c>
      <c r="E344" s="3" t="s">
        <v>215</v>
      </c>
      <c r="F344" s="3" t="s">
        <v>84</v>
      </c>
      <c r="G344" s="1">
        <v>27648</v>
      </c>
      <c r="H344" s="3" t="s">
        <v>20</v>
      </c>
      <c r="I344" s="2">
        <v>129.5</v>
      </c>
      <c r="J344" s="29">
        <v>0.5156</v>
      </c>
      <c r="K344" s="56">
        <v>230</v>
      </c>
      <c r="L344" s="56">
        <v>230</v>
      </c>
      <c r="M344" s="56">
        <v>230</v>
      </c>
      <c r="N344" s="3"/>
      <c r="O344" s="28">
        <v>0</v>
      </c>
      <c r="P344" s="29">
        <f t="shared" si="9"/>
        <v>0</v>
      </c>
      <c r="Q344" s="94"/>
    </row>
    <row r="345" spans="1:17" ht="12.75">
      <c r="A345" s="109">
        <v>12</v>
      </c>
      <c r="B345" s="8">
        <v>1</v>
      </c>
      <c r="C345" s="8">
        <v>140</v>
      </c>
      <c r="D345" s="8" t="s">
        <v>705</v>
      </c>
      <c r="E345" s="3" t="s">
        <v>387</v>
      </c>
      <c r="F345" s="3" t="s">
        <v>84</v>
      </c>
      <c r="G345" s="49">
        <v>35418</v>
      </c>
      <c r="H345" s="3" t="s">
        <v>72</v>
      </c>
      <c r="I345" s="50">
        <v>126.25</v>
      </c>
      <c r="J345" s="51">
        <v>0.587</v>
      </c>
      <c r="K345" s="177">
        <v>165</v>
      </c>
      <c r="L345" s="56">
        <v>172.5</v>
      </c>
      <c r="M345" s="56">
        <v>172.5</v>
      </c>
      <c r="N345" s="3"/>
      <c r="O345" s="3">
        <f>K345</f>
        <v>165</v>
      </c>
      <c r="P345" s="29">
        <f t="shared" si="9"/>
        <v>96.85499999999999</v>
      </c>
      <c r="Q345" s="110"/>
    </row>
    <row r="346" spans="1:17" ht="12.75">
      <c r="A346" s="93">
        <v>12</v>
      </c>
      <c r="B346" s="3">
        <v>1</v>
      </c>
      <c r="C346" s="3" t="s">
        <v>314</v>
      </c>
      <c r="D346" s="3" t="s">
        <v>706</v>
      </c>
      <c r="E346" s="3" t="s">
        <v>95</v>
      </c>
      <c r="F346" s="3" t="s">
        <v>84</v>
      </c>
      <c r="G346" s="1">
        <v>26030</v>
      </c>
      <c r="H346" s="3" t="s">
        <v>29</v>
      </c>
      <c r="I346" s="2">
        <v>157</v>
      </c>
      <c r="J346" s="29">
        <v>0.4906</v>
      </c>
      <c r="K346" s="3">
        <v>200</v>
      </c>
      <c r="L346" s="3">
        <v>207.5</v>
      </c>
      <c r="M346" s="56">
        <v>212.5</v>
      </c>
      <c r="N346" s="3"/>
      <c r="O346" s="28">
        <f>L346</f>
        <v>207.5</v>
      </c>
      <c r="P346" s="29">
        <f t="shared" si="9"/>
        <v>101.7995</v>
      </c>
      <c r="Q346" s="94"/>
    </row>
    <row r="347" spans="1:17" ht="12.75">
      <c r="A347" s="93">
        <v>12</v>
      </c>
      <c r="B347" s="3">
        <v>1</v>
      </c>
      <c r="C347" s="3" t="s">
        <v>314</v>
      </c>
      <c r="D347" s="3" t="s">
        <v>707</v>
      </c>
      <c r="E347" s="3" t="s">
        <v>89</v>
      </c>
      <c r="F347" s="3" t="s">
        <v>84</v>
      </c>
      <c r="G347" s="1">
        <v>22010</v>
      </c>
      <c r="H347" s="3" t="s">
        <v>23</v>
      </c>
      <c r="I347" s="2">
        <v>141.9</v>
      </c>
      <c r="J347" s="29">
        <v>0.6423</v>
      </c>
      <c r="K347" s="3">
        <v>110</v>
      </c>
      <c r="L347" s="177">
        <v>120</v>
      </c>
      <c r="M347" s="56">
        <v>130</v>
      </c>
      <c r="N347" s="3"/>
      <c r="O347" s="28">
        <f>L347</f>
        <v>120</v>
      </c>
      <c r="P347" s="29">
        <f t="shared" si="9"/>
        <v>77.076</v>
      </c>
      <c r="Q347" s="94"/>
    </row>
    <row r="348" spans="1:17" ht="12.75">
      <c r="A348" s="93">
        <v>12</v>
      </c>
      <c r="B348" s="3">
        <v>1</v>
      </c>
      <c r="C348" s="3" t="s">
        <v>314</v>
      </c>
      <c r="D348" s="3" t="s">
        <v>706</v>
      </c>
      <c r="E348" s="3" t="s">
        <v>95</v>
      </c>
      <c r="F348" s="3" t="s">
        <v>84</v>
      </c>
      <c r="G348" s="1">
        <v>26030</v>
      </c>
      <c r="H348" s="3" t="s">
        <v>20</v>
      </c>
      <c r="I348" s="2">
        <v>157</v>
      </c>
      <c r="J348" s="29">
        <v>0.4862</v>
      </c>
      <c r="K348" s="3">
        <v>200</v>
      </c>
      <c r="L348" s="3">
        <v>207.5</v>
      </c>
      <c r="M348" s="56">
        <v>212.5</v>
      </c>
      <c r="N348" s="3"/>
      <c r="O348" s="28">
        <f>L348</f>
        <v>207.5</v>
      </c>
      <c r="P348" s="29">
        <f t="shared" si="9"/>
        <v>100.8865</v>
      </c>
      <c r="Q348" s="94"/>
    </row>
    <row r="349" spans="1:17" ht="13.5" thickBot="1">
      <c r="A349" s="99">
        <v>5</v>
      </c>
      <c r="B349" s="100">
        <v>2</v>
      </c>
      <c r="C349" s="100" t="s">
        <v>314</v>
      </c>
      <c r="D349" s="100" t="s">
        <v>708</v>
      </c>
      <c r="E349" s="100" t="s">
        <v>297</v>
      </c>
      <c r="F349" s="100" t="s">
        <v>84</v>
      </c>
      <c r="G349" s="101">
        <v>27584</v>
      </c>
      <c r="H349" s="100" t="s">
        <v>20</v>
      </c>
      <c r="I349" s="102">
        <v>143.2</v>
      </c>
      <c r="J349" s="103">
        <v>0.5</v>
      </c>
      <c r="K349" s="100">
        <v>170</v>
      </c>
      <c r="L349" s="100">
        <v>182.5</v>
      </c>
      <c r="M349" s="118">
        <v>190</v>
      </c>
      <c r="N349" s="100"/>
      <c r="O349" s="100">
        <f>L349</f>
        <v>182.5</v>
      </c>
      <c r="P349" s="103">
        <f t="shared" si="9"/>
        <v>91.25</v>
      </c>
      <c r="Q349" s="107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32"/>
  <sheetViews>
    <sheetView zoomScale="75" zoomScaleNormal="75" zoomScalePageLayoutView="0" workbookViewId="0" topLeftCell="A7">
      <selection activeCell="A32" sqref="A32:IV32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4.125" style="9" customWidth="1"/>
    <col min="5" max="5" width="28.00390625" style="9" customWidth="1"/>
    <col min="6" max="6" width="17.75390625" style="9" customWidth="1"/>
    <col min="7" max="7" width="12.625" style="9" customWidth="1"/>
    <col min="8" max="8" width="13.625" style="9" customWidth="1"/>
    <col min="9" max="9" width="7.625" style="10" bestFit="1" customWidth="1"/>
    <col min="10" max="10" width="7.625" style="23" customWidth="1"/>
    <col min="11" max="11" width="7.00390625" style="9" customWidth="1"/>
    <col min="12" max="12" width="8.625" style="4" bestFit="1" customWidth="1"/>
    <col min="13" max="13" width="9.875" style="4" bestFit="1" customWidth="1"/>
    <col min="14" max="14" width="7.00390625" style="4" bestFit="1" customWidth="1"/>
    <col min="15" max="15" width="6.625" style="12" bestFit="1" customWidth="1"/>
    <col min="16" max="16" width="9.875" style="23" hidden="1" customWidth="1"/>
    <col min="17" max="18" width="6.375" style="9" bestFit="1" customWidth="1"/>
    <col min="19" max="19" width="7.00390625" style="9" bestFit="1" customWidth="1"/>
    <col min="20" max="20" width="5.25390625" style="9" customWidth="1"/>
    <col min="21" max="21" width="7.00390625" style="12" bestFit="1" customWidth="1"/>
    <col min="22" max="22" width="9.875" style="23" hidden="1" customWidth="1"/>
    <col min="23" max="23" width="7.375" style="12" hidden="1" customWidth="1"/>
    <col min="24" max="24" width="9.875" style="23" hidden="1" customWidth="1"/>
    <col min="25" max="25" width="7.00390625" style="9" bestFit="1" customWidth="1"/>
    <col min="26" max="26" width="7.00390625" style="4" customWidth="1"/>
    <col min="27" max="27" width="7.00390625" style="9" bestFit="1" customWidth="1"/>
    <col min="28" max="28" width="6.625" style="9" customWidth="1"/>
    <col min="29" max="29" width="7.00390625" style="12" bestFit="1" customWidth="1"/>
    <col min="30" max="30" width="9.875" style="23" hidden="1" customWidth="1"/>
    <col min="31" max="31" width="8.125" style="12" customWidth="1"/>
    <col min="32" max="32" width="9.875" style="23" bestFit="1" customWidth="1"/>
    <col min="33" max="33" width="11.25390625" style="9" customWidth="1"/>
    <col min="34" max="16384" width="9.125" style="9" customWidth="1"/>
  </cols>
  <sheetData>
    <row r="1" spans="4:31" ht="20.25">
      <c r="D1" s="5"/>
      <c r="E1" s="5" t="s">
        <v>317</v>
      </c>
      <c r="F1" s="5"/>
      <c r="G1" s="7"/>
      <c r="I1" s="6"/>
      <c r="J1" s="22"/>
      <c r="K1" s="5"/>
      <c r="L1" s="31"/>
      <c r="M1" s="31"/>
      <c r="N1" s="31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3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4"/>
      <c r="B4" s="195"/>
      <c r="C4" s="195"/>
      <c r="D4" s="195"/>
      <c r="E4" s="195"/>
      <c r="F4" s="195"/>
      <c r="G4" s="195"/>
      <c r="H4" s="195"/>
      <c r="I4" s="197"/>
      <c r="J4" s="198"/>
      <c r="K4" s="26">
        <v>1</v>
      </c>
      <c r="L4" s="35">
        <v>2</v>
      </c>
      <c r="M4" s="35">
        <v>3</v>
      </c>
      <c r="N4" s="35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16</v>
      </c>
      <c r="X4" s="2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196"/>
    </row>
    <row r="5" spans="1:33" s="43" customFormat="1" ht="15.75">
      <c r="A5" s="85"/>
      <c r="B5" s="86"/>
      <c r="C5" s="86"/>
      <c r="D5" s="86" t="s">
        <v>210</v>
      </c>
      <c r="E5" s="86" t="s">
        <v>218</v>
      </c>
      <c r="F5" s="86"/>
      <c r="G5" s="86"/>
      <c r="H5" s="86"/>
      <c r="I5" s="87"/>
      <c r="J5" s="88"/>
      <c r="K5" s="89"/>
      <c r="L5" s="90"/>
      <c r="M5" s="90"/>
      <c r="N5" s="90"/>
      <c r="O5" s="89"/>
      <c r="P5" s="91"/>
      <c r="Q5" s="89"/>
      <c r="R5" s="89"/>
      <c r="S5" s="89"/>
      <c r="T5" s="89"/>
      <c r="U5" s="89"/>
      <c r="V5" s="91"/>
      <c r="W5" s="89"/>
      <c r="X5" s="91"/>
      <c r="Y5" s="89"/>
      <c r="Z5" s="90"/>
      <c r="AA5" s="89"/>
      <c r="AB5" s="89"/>
      <c r="AC5" s="89"/>
      <c r="AD5" s="91"/>
      <c r="AE5" s="89"/>
      <c r="AF5" s="91"/>
      <c r="AG5" s="92"/>
    </row>
    <row r="6" spans="1:33" ht="12.75">
      <c r="A6" s="109">
        <v>12</v>
      </c>
      <c r="B6" s="8">
        <v>1</v>
      </c>
      <c r="C6" s="8">
        <v>125</v>
      </c>
      <c r="D6" s="8" t="s">
        <v>103</v>
      </c>
      <c r="E6" s="8" t="s">
        <v>104</v>
      </c>
      <c r="F6" s="8" t="s">
        <v>84</v>
      </c>
      <c r="G6" s="49">
        <v>22382</v>
      </c>
      <c r="H6" s="8" t="s">
        <v>23</v>
      </c>
      <c r="I6" s="50">
        <v>124.9</v>
      </c>
      <c r="J6" s="51">
        <v>0.6456</v>
      </c>
      <c r="K6" s="56">
        <v>180</v>
      </c>
      <c r="L6" s="56">
        <v>180</v>
      </c>
      <c r="M6" s="14">
        <v>180</v>
      </c>
      <c r="N6" s="14"/>
      <c r="O6" s="3">
        <f>M6</f>
        <v>180</v>
      </c>
      <c r="P6" s="29">
        <f>O6*J6</f>
        <v>116.208</v>
      </c>
      <c r="Q6" s="3"/>
      <c r="R6" s="3"/>
      <c r="S6" s="3"/>
      <c r="T6" s="3"/>
      <c r="U6" s="3"/>
      <c r="V6" s="29">
        <f>U6*J6</f>
        <v>0</v>
      </c>
      <c r="W6" s="3">
        <f>U6+O6</f>
        <v>180</v>
      </c>
      <c r="X6" s="29">
        <f>W6*J6</f>
        <v>116.208</v>
      </c>
      <c r="Y6" s="3"/>
      <c r="Z6" s="14"/>
      <c r="AA6" s="3"/>
      <c r="AB6" s="3"/>
      <c r="AC6" s="3"/>
      <c r="AD6" s="29">
        <f>AC6*J6</f>
        <v>0</v>
      </c>
      <c r="AE6" s="3">
        <f>O6+U6+AC6</f>
        <v>180</v>
      </c>
      <c r="AF6" s="29">
        <f>AE6*J6</f>
        <v>116.208</v>
      </c>
      <c r="AG6" s="94"/>
    </row>
    <row r="7" spans="1:33" s="43" customFormat="1" ht="15.75">
      <c r="A7" s="97"/>
      <c r="B7" s="46"/>
      <c r="C7" s="46"/>
      <c r="D7" s="46" t="s">
        <v>211</v>
      </c>
      <c r="E7" s="46" t="s">
        <v>218</v>
      </c>
      <c r="F7" s="46"/>
      <c r="G7" s="119"/>
      <c r="H7" s="46"/>
      <c r="I7" s="47"/>
      <c r="J7" s="48"/>
      <c r="K7" s="120"/>
      <c r="L7" s="120"/>
      <c r="M7" s="45"/>
      <c r="N7" s="45"/>
      <c r="O7" s="44"/>
      <c r="P7" s="65"/>
      <c r="Q7" s="44"/>
      <c r="R7" s="44"/>
      <c r="S7" s="44"/>
      <c r="T7" s="44"/>
      <c r="U7" s="44"/>
      <c r="V7" s="65"/>
      <c r="W7" s="44"/>
      <c r="X7" s="65"/>
      <c r="Y7" s="44"/>
      <c r="Z7" s="45"/>
      <c r="AA7" s="44"/>
      <c r="AB7" s="44"/>
      <c r="AC7" s="44"/>
      <c r="AD7" s="65"/>
      <c r="AE7" s="44"/>
      <c r="AF7" s="65"/>
      <c r="AG7" s="96"/>
    </row>
    <row r="8" spans="1:33" ht="12.75">
      <c r="A8" s="93">
        <v>12</v>
      </c>
      <c r="B8" s="3">
        <v>1</v>
      </c>
      <c r="C8" s="3">
        <v>90</v>
      </c>
      <c r="D8" s="3" t="s">
        <v>105</v>
      </c>
      <c r="E8" s="3" t="s">
        <v>106</v>
      </c>
      <c r="F8" s="3" t="s">
        <v>84</v>
      </c>
      <c r="G8" s="1">
        <v>30430</v>
      </c>
      <c r="H8" s="8" t="s">
        <v>20</v>
      </c>
      <c r="I8" s="2">
        <v>85.2</v>
      </c>
      <c r="J8" s="29">
        <v>0.6059</v>
      </c>
      <c r="K8" s="8"/>
      <c r="L8" s="15"/>
      <c r="M8" s="14"/>
      <c r="N8" s="14"/>
      <c r="O8" s="3"/>
      <c r="P8" s="29">
        <f>O8*J8</f>
        <v>0</v>
      </c>
      <c r="Q8" s="8"/>
      <c r="R8" s="8"/>
      <c r="S8" s="8"/>
      <c r="T8" s="3"/>
      <c r="U8" s="3"/>
      <c r="V8" s="29">
        <f>U8*J8</f>
        <v>0</v>
      </c>
      <c r="W8" s="3">
        <f>U8+O8</f>
        <v>0</v>
      </c>
      <c r="X8" s="29">
        <f>W8*J8</f>
        <v>0</v>
      </c>
      <c r="Y8" s="8">
        <v>250</v>
      </c>
      <c r="Z8" s="14">
        <v>270</v>
      </c>
      <c r="AA8" s="3">
        <v>280</v>
      </c>
      <c r="AB8" s="3"/>
      <c r="AC8" s="3">
        <f>AA8</f>
        <v>280</v>
      </c>
      <c r="AD8" s="29">
        <f>AC8*J8</f>
        <v>169.652</v>
      </c>
      <c r="AE8" s="3">
        <f>O8+U8+AC8</f>
        <v>280</v>
      </c>
      <c r="AF8" s="29">
        <f>AE8*J8</f>
        <v>169.652</v>
      </c>
      <c r="AG8" s="94"/>
    </row>
    <row r="9" spans="1:33" ht="12.75">
      <c r="A9" s="93">
        <v>12</v>
      </c>
      <c r="B9" s="3">
        <v>1</v>
      </c>
      <c r="C9" s="3">
        <v>110</v>
      </c>
      <c r="D9" s="3" t="s">
        <v>107</v>
      </c>
      <c r="E9" s="3" t="s">
        <v>108</v>
      </c>
      <c r="F9" s="3" t="s">
        <v>84</v>
      </c>
      <c r="G9" s="1">
        <v>31099</v>
      </c>
      <c r="H9" s="3" t="s">
        <v>20</v>
      </c>
      <c r="I9" s="2">
        <v>100.7</v>
      </c>
      <c r="J9" s="29">
        <v>0.5524</v>
      </c>
      <c r="K9" s="3"/>
      <c r="L9" s="15"/>
      <c r="M9" s="57"/>
      <c r="N9" s="58"/>
      <c r="O9" s="3"/>
      <c r="P9" s="29"/>
      <c r="Q9" s="14"/>
      <c r="R9" s="3"/>
      <c r="S9" s="3"/>
      <c r="T9" s="3"/>
      <c r="U9" s="3"/>
      <c r="V9" s="29">
        <f>U9*J9</f>
        <v>0</v>
      </c>
      <c r="W9" s="3">
        <f>U9+O9</f>
        <v>0</v>
      </c>
      <c r="X9" s="29">
        <f>W9*J9</f>
        <v>0</v>
      </c>
      <c r="Y9" s="3">
        <v>300</v>
      </c>
      <c r="Z9" s="14">
        <v>310</v>
      </c>
      <c r="AA9" s="3">
        <v>315</v>
      </c>
      <c r="AB9" s="3"/>
      <c r="AC9" s="3">
        <f>AA9</f>
        <v>315</v>
      </c>
      <c r="AD9" s="29">
        <f>AC9*J9</f>
        <v>174.006</v>
      </c>
      <c r="AE9" s="3">
        <f>O9+U9+AC9</f>
        <v>315</v>
      </c>
      <c r="AF9" s="29">
        <f>AE9*J9</f>
        <v>174.006</v>
      </c>
      <c r="AG9" s="94"/>
    </row>
    <row r="10" spans="1:33" ht="12.75">
      <c r="A10" s="93">
        <v>5</v>
      </c>
      <c r="B10" s="3">
        <v>2</v>
      </c>
      <c r="C10" s="3">
        <v>110</v>
      </c>
      <c r="D10" s="3" t="s">
        <v>109</v>
      </c>
      <c r="E10" s="3" t="s">
        <v>106</v>
      </c>
      <c r="F10" s="3" t="s">
        <v>84</v>
      </c>
      <c r="G10" s="1">
        <v>27715</v>
      </c>
      <c r="H10" s="3" t="s">
        <v>20</v>
      </c>
      <c r="I10" s="2">
        <v>100.4</v>
      </c>
      <c r="J10" s="29">
        <v>0.5448</v>
      </c>
      <c r="K10" s="8"/>
      <c r="L10" s="15"/>
      <c r="M10" s="14"/>
      <c r="N10" s="14"/>
      <c r="O10" s="3"/>
      <c r="P10" s="29"/>
      <c r="Q10" s="8"/>
      <c r="R10" s="8"/>
      <c r="S10" s="8"/>
      <c r="T10" s="3"/>
      <c r="U10" s="3"/>
      <c r="V10" s="29">
        <f>U10*J10</f>
        <v>0</v>
      </c>
      <c r="W10" s="3">
        <f>U10+O10</f>
        <v>0</v>
      </c>
      <c r="X10" s="29">
        <f>W10*J10</f>
        <v>0</v>
      </c>
      <c r="Y10" s="8">
        <v>230</v>
      </c>
      <c r="Z10" s="14">
        <v>240</v>
      </c>
      <c r="AA10" s="56">
        <v>250</v>
      </c>
      <c r="AB10" s="3"/>
      <c r="AC10" s="3">
        <f>Z10</f>
        <v>240</v>
      </c>
      <c r="AD10" s="29">
        <f>AC10*J10</f>
        <v>130.75199999999998</v>
      </c>
      <c r="AE10" s="3">
        <f>O10+U10+AC10</f>
        <v>240</v>
      </c>
      <c r="AF10" s="29">
        <f>AE10*J10</f>
        <v>130.75199999999998</v>
      </c>
      <c r="AG10" s="94"/>
    </row>
    <row r="11" spans="1:33" ht="12.75">
      <c r="A11" s="109">
        <v>12</v>
      </c>
      <c r="B11" s="8">
        <v>1</v>
      </c>
      <c r="C11" s="8">
        <v>125</v>
      </c>
      <c r="D11" s="8" t="s">
        <v>103</v>
      </c>
      <c r="E11" s="8" t="s">
        <v>104</v>
      </c>
      <c r="F11" s="8" t="s">
        <v>84</v>
      </c>
      <c r="G11" s="49">
        <v>22382</v>
      </c>
      <c r="H11" s="8" t="s">
        <v>23</v>
      </c>
      <c r="I11" s="50">
        <v>124.9</v>
      </c>
      <c r="J11" s="51">
        <v>0.6456</v>
      </c>
      <c r="K11" s="3"/>
      <c r="L11" s="3"/>
      <c r="M11" s="14"/>
      <c r="N11" s="14"/>
      <c r="O11" s="3"/>
      <c r="P11" s="29">
        <f>O11*J11</f>
        <v>0</v>
      </c>
      <c r="Q11" s="3"/>
      <c r="R11" s="3"/>
      <c r="S11" s="3"/>
      <c r="T11" s="3"/>
      <c r="U11" s="3"/>
      <c r="V11" s="29">
        <f>U11*J11</f>
        <v>0</v>
      </c>
      <c r="W11" s="3">
        <f>U11+O11</f>
        <v>0</v>
      </c>
      <c r="X11" s="29">
        <f>W11*J11</f>
        <v>0</v>
      </c>
      <c r="Y11" s="3">
        <v>200</v>
      </c>
      <c r="Z11" s="14">
        <v>0</v>
      </c>
      <c r="AA11" s="3">
        <v>0</v>
      </c>
      <c r="AB11" s="3"/>
      <c r="AC11" s="3">
        <f>Y11</f>
        <v>200</v>
      </c>
      <c r="AD11" s="29">
        <f>AC11*J11</f>
        <v>129.12</v>
      </c>
      <c r="AE11" s="3">
        <f>O11+U11+AC11</f>
        <v>200</v>
      </c>
      <c r="AF11" s="29">
        <f>AE11*J11</f>
        <v>129.12</v>
      </c>
      <c r="AG11" s="94"/>
    </row>
    <row r="12" spans="1:76" s="59" customFormat="1" ht="12.75">
      <c r="A12" s="93">
        <v>12</v>
      </c>
      <c r="B12" s="3">
        <v>1</v>
      </c>
      <c r="C12" s="3">
        <v>140</v>
      </c>
      <c r="D12" s="3" t="s">
        <v>32</v>
      </c>
      <c r="E12" s="3" t="s">
        <v>28</v>
      </c>
      <c r="F12" s="177" t="s">
        <v>28</v>
      </c>
      <c r="G12" s="1">
        <v>25728</v>
      </c>
      <c r="H12" s="3" t="s">
        <v>20</v>
      </c>
      <c r="I12" s="2">
        <v>135.6</v>
      </c>
      <c r="J12" s="29">
        <v>0.5083</v>
      </c>
      <c r="K12" s="15"/>
      <c r="L12" s="14"/>
      <c r="M12" s="14"/>
      <c r="N12" s="14"/>
      <c r="O12" s="3"/>
      <c r="P12" s="29">
        <f>O12*J12</f>
        <v>0</v>
      </c>
      <c r="Q12" s="15"/>
      <c r="R12" s="3"/>
      <c r="S12" s="8"/>
      <c r="T12" s="3"/>
      <c r="U12" s="3"/>
      <c r="V12" s="29">
        <f>U12*J12</f>
        <v>0</v>
      </c>
      <c r="W12" s="3">
        <f>U12+O12</f>
        <v>0</v>
      </c>
      <c r="X12" s="29">
        <f>W12*J12</f>
        <v>0</v>
      </c>
      <c r="Y12" s="3">
        <v>260</v>
      </c>
      <c r="Z12" s="14">
        <v>270</v>
      </c>
      <c r="AA12" s="3">
        <v>0</v>
      </c>
      <c r="AB12" s="3"/>
      <c r="AC12" s="3">
        <f>Z12</f>
        <v>270</v>
      </c>
      <c r="AD12" s="29">
        <f>AC12*J12</f>
        <v>137.24099999999999</v>
      </c>
      <c r="AE12" s="3">
        <f>O12+U12+AC12</f>
        <v>270</v>
      </c>
      <c r="AF12" s="29">
        <f>AE12*J12</f>
        <v>137.24099999999999</v>
      </c>
      <c r="AG12" s="9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33" s="43" customFormat="1" ht="15.75">
      <c r="A13" s="95"/>
      <c r="B13" s="44"/>
      <c r="C13" s="44"/>
      <c r="D13" s="44" t="s">
        <v>212</v>
      </c>
      <c r="E13" s="44" t="s">
        <v>217</v>
      </c>
      <c r="F13" s="44"/>
      <c r="G13" s="72"/>
      <c r="H13" s="46"/>
      <c r="I13" s="73"/>
      <c r="J13" s="65"/>
      <c r="K13" s="46"/>
      <c r="L13" s="117"/>
      <c r="M13" s="45"/>
      <c r="N13" s="45"/>
      <c r="O13" s="44"/>
      <c r="P13" s="65"/>
      <c r="Q13" s="46"/>
      <c r="R13" s="46"/>
      <c r="S13" s="46"/>
      <c r="T13" s="44"/>
      <c r="U13" s="44"/>
      <c r="V13" s="65"/>
      <c r="W13" s="44"/>
      <c r="X13" s="65"/>
      <c r="Y13" s="46"/>
      <c r="Z13" s="45"/>
      <c r="AA13" s="44"/>
      <c r="AB13" s="44"/>
      <c r="AC13" s="44"/>
      <c r="AD13" s="65"/>
      <c r="AE13" s="44"/>
      <c r="AF13" s="65"/>
      <c r="AG13" s="96"/>
    </row>
    <row r="14" spans="1:76" s="20" customFormat="1" ht="12.75" customHeight="1">
      <c r="A14" s="109">
        <v>12</v>
      </c>
      <c r="B14" s="8">
        <v>1</v>
      </c>
      <c r="C14" s="8">
        <v>67.5</v>
      </c>
      <c r="D14" s="8" t="s">
        <v>110</v>
      </c>
      <c r="E14" s="8" t="s">
        <v>111</v>
      </c>
      <c r="F14" s="8" t="s">
        <v>84</v>
      </c>
      <c r="G14" s="49">
        <v>24366</v>
      </c>
      <c r="H14" s="8" t="s">
        <v>20</v>
      </c>
      <c r="I14" s="50">
        <v>67.2</v>
      </c>
      <c r="J14" s="51">
        <v>0.8547</v>
      </c>
      <c r="K14" s="56">
        <v>120</v>
      </c>
      <c r="L14" s="3">
        <v>120</v>
      </c>
      <c r="M14" s="14">
        <v>130</v>
      </c>
      <c r="N14" s="14"/>
      <c r="O14" s="3">
        <f>M14</f>
        <v>130</v>
      </c>
      <c r="P14" s="29">
        <f>O14*J14</f>
        <v>111.111</v>
      </c>
      <c r="Q14" s="3">
        <v>100</v>
      </c>
      <c r="R14" s="3">
        <v>105</v>
      </c>
      <c r="S14" s="3">
        <v>110</v>
      </c>
      <c r="T14" s="3"/>
      <c r="U14" s="3">
        <f>S14</f>
        <v>110</v>
      </c>
      <c r="V14" s="29">
        <f>U14*J14</f>
        <v>94.017</v>
      </c>
      <c r="W14" s="3">
        <f>U14+O14</f>
        <v>240</v>
      </c>
      <c r="X14" s="29">
        <f>W14*J14</f>
        <v>205.12800000000001</v>
      </c>
      <c r="Y14" s="3">
        <v>140</v>
      </c>
      <c r="Z14" s="14">
        <v>150</v>
      </c>
      <c r="AA14" s="3">
        <v>155</v>
      </c>
      <c r="AB14" s="3"/>
      <c r="AC14" s="3">
        <f>AA14</f>
        <v>155</v>
      </c>
      <c r="AD14" s="29">
        <f>AC14*J14</f>
        <v>132.4785</v>
      </c>
      <c r="AE14" s="3">
        <f>O14+U14+AC14</f>
        <v>395</v>
      </c>
      <c r="AF14" s="29">
        <f>AE14*J14</f>
        <v>337.6065</v>
      </c>
      <c r="AG14" s="9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21"/>
    </row>
    <row r="15" spans="1:33" ht="12.75">
      <c r="A15" s="93">
        <v>12</v>
      </c>
      <c r="B15" s="3">
        <v>1</v>
      </c>
      <c r="C15" s="3">
        <v>75</v>
      </c>
      <c r="D15" s="3" t="s">
        <v>112</v>
      </c>
      <c r="E15" s="3" t="s">
        <v>108</v>
      </c>
      <c r="F15" s="8" t="s">
        <v>84</v>
      </c>
      <c r="G15" s="1">
        <v>28999</v>
      </c>
      <c r="H15" s="3" t="s">
        <v>20</v>
      </c>
      <c r="I15" s="2">
        <v>70.3</v>
      </c>
      <c r="J15" s="29">
        <v>0.7565</v>
      </c>
      <c r="K15" s="60">
        <v>170</v>
      </c>
      <c r="L15" s="60">
        <v>175</v>
      </c>
      <c r="M15" s="179">
        <v>175</v>
      </c>
      <c r="N15" s="14"/>
      <c r="O15" s="3">
        <f>M15</f>
        <v>175</v>
      </c>
      <c r="P15" s="29">
        <f>O15*J15</f>
        <v>132.3875</v>
      </c>
      <c r="Q15" s="60">
        <v>90</v>
      </c>
      <c r="R15" s="177">
        <v>90</v>
      </c>
      <c r="S15" s="60">
        <v>100</v>
      </c>
      <c r="T15" s="3"/>
      <c r="U15" s="3">
        <f>R15</f>
        <v>90</v>
      </c>
      <c r="V15" s="29">
        <f>U15*J15</f>
        <v>68.085</v>
      </c>
      <c r="W15" s="3">
        <f>U15+O15</f>
        <v>265</v>
      </c>
      <c r="X15" s="29">
        <f>W15*J15</f>
        <v>200.4725</v>
      </c>
      <c r="Y15" s="3">
        <v>160</v>
      </c>
      <c r="Z15" s="179" t="s">
        <v>113</v>
      </c>
      <c r="AA15" s="60">
        <v>170</v>
      </c>
      <c r="AB15" s="3"/>
      <c r="AC15" s="3" t="str">
        <f>Z15</f>
        <v>167,5</v>
      </c>
      <c r="AD15" s="29">
        <f>AC15*J15</f>
        <v>126.71374999999999</v>
      </c>
      <c r="AE15" s="177">
        <f>O15+U15+AC15</f>
        <v>432.5</v>
      </c>
      <c r="AF15" s="29">
        <f>AE15*J15</f>
        <v>327.18625</v>
      </c>
      <c r="AG15" s="94"/>
    </row>
    <row r="16" spans="1:33" s="43" customFormat="1" ht="15.75">
      <c r="A16" s="95"/>
      <c r="B16" s="44"/>
      <c r="C16" s="44"/>
      <c r="D16" s="44"/>
      <c r="E16" s="44" t="s">
        <v>218</v>
      </c>
      <c r="F16" s="46"/>
      <c r="G16" s="72"/>
      <c r="H16" s="44"/>
      <c r="I16" s="73"/>
      <c r="J16" s="65"/>
      <c r="K16" s="121"/>
      <c r="L16" s="121"/>
      <c r="M16" s="45"/>
      <c r="N16" s="45"/>
      <c r="O16" s="44"/>
      <c r="P16" s="65"/>
      <c r="Q16" s="121"/>
      <c r="R16" s="44"/>
      <c r="S16" s="121"/>
      <c r="T16" s="44"/>
      <c r="U16" s="44"/>
      <c r="V16" s="65"/>
      <c r="W16" s="44"/>
      <c r="X16" s="65"/>
      <c r="Y16" s="46"/>
      <c r="Z16" s="45"/>
      <c r="AA16" s="121"/>
      <c r="AB16" s="44"/>
      <c r="AC16" s="44"/>
      <c r="AD16" s="65"/>
      <c r="AE16" s="44"/>
      <c r="AF16" s="65"/>
      <c r="AG16" s="96"/>
    </row>
    <row r="17" spans="1:33" ht="12.75">
      <c r="A17" s="93">
        <v>12</v>
      </c>
      <c r="B17" s="3">
        <v>1</v>
      </c>
      <c r="C17" s="3">
        <v>60</v>
      </c>
      <c r="D17" s="3" t="s">
        <v>1250</v>
      </c>
      <c r="E17" s="3" t="s">
        <v>88</v>
      </c>
      <c r="F17" s="3" t="s">
        <v>84</v>
      </c>
      <c r="G17" s="1">
        <v>34687</v>
      </c>
      <c r="H17" s="8" t="s">
        <v>39</v>
      </c>
      <c r="I17" s="2">
        <v>58.1</v>
      </c>
      <c r="J17" s="29">
        <v>0.8406</v>
      </c>
      <c r="K17" s="61">
        <v>200</v>
      </c>
      <c r="L17" s="15">
        <v>215</v>
      </c>
      <c r="M17" s="179">
        <v>225</v>
      </c>
      <c r="N17" s="14"/>
      <c r="O17" s="3">
        <f>M17</f>
        <v>225</v>
      </c>
      <c r="P17" s="29">
        <f aca="true" t="shared" si="0" ref="P17:P32">O17*J17</f>
        <v>189.135</v>
      </c>
      <c r="Q17" s="8">
        <v>110</v>
      </c>
      <c r="R17" s="8">
        <v>120</v>
      </c>
      <c r="S17" s="60">
        <v>125</v>
      </c>
      <c r="T17" s="3"/>
      <c r="U17" s="3">
        <f>R17</f>
        <v>120</v>
      </c>
      <c r="V17" s="29">
        <f aca="true" t="shared" si="1" ref="V17:V32">U17*J17</f>
        <v>100.872</v>
      </c>
      <c r="W17" s="3">
        <f aca="true" t="shared" si="2" ref="W17:W32">U17+O17</f>
        <v>345</v>
      </c>
      <c r="X17" s="29">
        <f aca="true" t="shared" si="3" ref="X17:X32">W17*J17</f>
        <v>290.007</v>
      </c>
      <c r="Y17" s="178" t="s">
        <v>114</v>
      </c>
      <c r="Z17" s="60">
        <v>220</v>
      </c>
      <c r="AA17" s="60">
        <v>220</v>
      </c>
      <c r="AB17" s="3"/>
      <c r="AC17" s="3" t="str">
        <f>Y17</f>
        <v>202,5</v>
      </c>
      <c r="AD17" s="29">
        <f aca="true" t="shared" si="4" ref="AD17:AD32">AC17*J17</f>
        <v>170.2215</v>
      </c>
      <c r="AE17" s="177">
        <f aca="true" t="shared" si="5" ref="AE17:AE32">O17+U17+AC17</f>
        <v>547.5</v>
      </c>
      <c r="AF17" s="29">
        <f aca="true" t="shared" si="6" ref="AF17:AF32">AE17*J17</f>
        <v>460.2285</v>
      </c>
      <c r="AG17" s="94"/>
    </row>
    <row r="18" spans="1:33" ht="12.75">
      <c r="A18" s="109">
        <v>12</v>
      </c>
      <c r="B18" s="8">
        <v>1</v>
      </c>
      <c r="C18" s="8">
        <v>67.5</v>
      </c>
      <c r="D18" s="8" t="s">
        <v>115</v>
      </c>
      <c r="E18" s="3" t="s">
        <v>88</v>
      </c>
      <c r="F18" s="8" t="s">
        <v>84</v>
      </c>
      <c r="G18" s="49">
        <v>33828</v>
      </c>
      <c r="H18" s="8" t="s">
        <v>26</v>
      </c>
      <c r="I18" s="50">
        <v>67.4</v>
      </c>
      <c r="J18" s="51">
        <v>0.7268</v>
      </c>
      <c r="K18" s="3">
        <v>215</v>
      </c>
      <c r="L18" s="3">
        <v>230</v>
      </c>
      <c r="M18" s="62">
        <v>245</v>
      </c>
      <c r="N18" s="14"/>
      <c r="O18" s="3">
        <f>L18</f>
        <v>230</v>
      </c>
      <c r="P18" s="29">
        <f t="shared" si="0"/>
        <v>167.164</v>
      </c>
      <c r="Q18" s="177">
        <v>190</v>
      </c>
      <c r="R18" s="60">
        <v>200</v>
      </c>
      <c r="S18" s="60">
        <v>200</v>
      </c>
      <c r="T18" s="3"/>
      <c r="U18" s="3">
        <f>Q18</f>
        <v>190</v>
      </c>
      <c r="V18" s="29">
        <f t="shared" si="1"/>
        <v>138.092</v>
      </c>
      <c r="W18" s="3">
        <f t="shared" si="2"/>
        <v>420</v>
      </c>
      <c r="X18" s="29">
        <f t="shared" si="3"/>
        <v>305.25600000000003</v>
      </c>
      <c r="Y18" s="3">
        <v>205</v>
      </c>
      <c r="Z18" s="14">
        <v>225</v>
      </c>
      <c r="AA18" s="60">
        <v>235</v>
      </c>
      <c r="AB18" s="3"/>
      <c r="AC18" s="3">
        <f>Z18</f>
        <v>225</v>
      </c>
      <c r="AD18" s="29">
        <f t="shared" si="4"/>
        <v>163.53</v>
      </c>
      <c r="AE18" s="3">
        <f t="shared" si="5"/>
        <v>645</v>
      </c>
      <c r="AF18" s="29">
        <f t="shared" si="6"/>
        <v>468.786</v>
      </c>
      <c r="AG18" s="94"/>
    </row>
    <row r="19" spans="1:33" ht="12.75">
      <c r="A19" s="109">
        <v>12</v>
      </c>
      <c r="B19" s="8">
        <v>1</v>
      </c>
      <c r="C19" s="8">
        <v>75</v>
      </c>
      <c r="D19" s="8" t="s">
        <v>116</v>
      </c>
      <c r="E19" s="8" t="s">
        <v>85</v>
      </c>
      <c r="F19" s="8" t="s">
        <v>84</v>
      </c>
      <c r="G19" s="49">
        <v>30260</v>
      </c>
      <c r="H19" s="3" t="s">
        <v>20</v>
      </c>
      <c r="I19" s="50">
        <v>75</v>
      </c>
      <c r="J19" s="51">
        <v>0.6645</v>
      </c>
      <c r="K19" s="3">
        <v>225</v>
      </c>
      <c r="L19" s="3">
        <v>235</v>
      </c>
      <c r="M19" s="63">
        <v>245</v>
      </c>
      <c r="N19" s="14"/>
      <c r="O19" s="3">
        <f>M19</f>
        <v>245</v>
      </c>
      <c r="P19" s="29">
        <f t="shared" si="0"/>
        <v>162.8025</v>
      </c>
      <c r="Q19" s="3">
        <v>145</v>
      </c>
      <c r="R19" s="60">
        <v>155</v>
      </c>
      <c r="S19" s="60">
        <v>160</v>
      </c>
      <c r="T19" s="3"/>
      <c r="U19" s="3">
        <f>Q19</f>
        <v>145</v>
      </c>
      <c r="V19" s="29">
        <f t="shared" si="1"/>
        <v>96.35249999999999</v>
      </c>
      <c r="W19" s="3">
        <f t="shared" si="2"/>
        <v>390</v>
      </c>
      <c r="X19" s="29">
        <f t="shared" si="3"/>
        <v>259.155</v>
      </c>
      <c r="Y19" s="3">
        <v>200</v>
      </c>
      <c r="Z19" s="14">
        <v>215</v>
      </c>
      <c r="AA19" s="3">
        <v>230</v>
      </c>
      <c r="AB19" s="3"/>
      <c r="AC19" s="3">
        <f>AA19</f>
        <v>230</v>
      </c>
      <c r="AD19" s="29">
        <f t="shared" si="4"/>
        <v>152.835</v>
      </c>
      <c r="AE19" s="3">
        <f t="shared" si="5"/>
        <v>620</v>
      </c>
      <c r="AF19" s="29">
        <f t="shared" si="6"/>
        <v>411.99</v>
      </c>
      <c r="AG19" s="94"/>
    </row>
    <row r="20" spans="1:33" ht="12.75">
      <c r="A20" s="93">
        <v>0</v>
      </c>
      <c r="B20" s="3" t="s">
        <v>83</v>
      </c>
      <c r="C20" s="3">
        <v>75</v>
      </c>
      <c r="D20" s="3" t="s">
        <v>117</v>
      </c>
      <c r="E20" s="3" t="s">
        <v>19</v>
      </c>
      <c r="F20" s="3" t="s">
        <v>84</v>
      </c>
      <c r="G20" s="1">
        <v>33704</v>
      </c>
      <c r="H20" s="3" t="s">
        <v>20</v>
      </c>
      <c r="I20" s="2" t="s">
        <v>118</v>
      </c>
      <c r="J20" s="29">
        <v>0.7293</v>
      </c>
      <c r="K20" s="62">
        <v>280</v>
      </c>
      <c r="L20" s="62">
        <v>280</v>
      </c>
      <c r="M20" s="62">
        <v>280</v>
      </c>
      <c r="N20" s="14"/>
      <c r="O20" s="3">
        <v>0</v>
      </c>
      <c r="P20" s="29">
        <f t="shared" si="0"/>
        <v>0</v>
      </c>
      <c r="Q20" s="60">
        <v>200</v>
      </c>
      <c r="R20" s="3">
        <v>0</v>
      </c>
      <c r="S20" s="3">
        <v>0</v>
      </c>
      <c r="T20" s="3"/>
      <c r="U20" s="3"/>
      <c r="V20" s="29">
        <f t="shared" si="1"/>
        <v>0</v>
      </c>
      <c r="W20" s="3">
        <f t="shared" si="2"/>
        <v>0</v>
      </c>
      <c r="X20" s="29">
        <f t="shared" si="3"/>
        <v>0</v>
      </c>
      <c r="Y20" s="60">
        <v>250</v>
      </c>
      <c r="Z20" s="14">
        <v>0</v>
      </c>
      <c r="AA20" s="3">
        <v>0</v>
      </c>
      <c r="AB20" s="3"/>
      <c r="AC20" s="3">
        <v>0</v>
      </c>
      <c r="AD20" s="29">
        <f t="shared" si="4"/>
        <v>0</v>
      </c>
      <c r="AE20" s="3">
        <f t="shared" si="5"/>
        <v>0</v>
      </c>
      <c r="AF20" s="29">
        <f t="shared" si="6"/>
        <v>0</v>
      </c>
      <c r="AG20" s="94"/>
    </row>
    <row r="21" spans="1:33" ht="12.75">
      <c r="A21" s="109">
        <v>12</v>
      </c>
      <c r="B21" s="8">
        <v>1</v>
      </c>
      <c r="C21" s="8">
        <v>90</v>
      </c>
      <c r="D21" s="8" t="s">
        <v>119</v>
      </c>
      <c r="E21" s="8" t="s">
        <v>111</v>
      </c>
      <c r="F21" s="8" t="s">
        <v>84</v>
      </c>
      <c r="G21" s="49">
        <v>33287</v>
      </c>
      <c r="H21" s="8" t="s">
        <v>26</v>
      </c>
      <c r="I21" s="50">
        <v>89.3</v>
      </c>
      <c r="J21" s="51">
        <v>0.5881</v>
      </c>
      <c r="K21" s="56">
        <v>220</v>
      </c>
      <c r="L21" s="3">
        <v>220</v>
      </c>
      <c r="M21" s="62">
        <v>240</v>
      </c>
      <c r="N21" s="14"/>
      <c r="O21" s="3">
        <f>L21</f>
        <v>220</v>
      </c>
      <c r="P21" s="29">
        <f t="shared" si="0"/>
        <v>129.38199999999998</v>
      </c>
      <c r="Q21" s="3">
        <v>140</v>
      </c>
      <c r="R21" s="60">
        <v>160</v>
      </c>
      <c r="S21" s="60">
        <v>160</v>
      </c>
      <c r="T21" s="3"/>
      <c r="U21" s="3">
        <f>Q21</f>
        <v>140</v>
      </c>
      <c r="V21" s="29">
        <f t="shared" si="1"/>
        <v>82.33399999999999</v>
      </c>
      <c r="W21" s="3">
        <f t="shared" si="2"/>
        <v>360</v>
      </c>
      <c r="X21" s="29">
        <f t="shared" si="3"/>
        <v>211.71599999999998</v>
      </c>
      <c r="Y21" s="3">
        <v>230</v>
      </c>
      <c r="Z21" s="14">
        <v>240</v>
      </c>
      <c r="AA21" s="60">
        <v>250</v>
      </c>
      <c r="AB21" s="3"/>
      <c r="AC21" s="3">
        <f>Z21</f>
        <v>240</v>
      </c>
      <c r="AD21" s="29">
        <f t="shared" si="4"/>
        <v>141.14399999999998</v>
      </c>
      <c r="AE21" s="3">
        <f t="shared" si="5"/>
        <v>600</v>
      </c>
      <c r="AF21" s="29">
        <f t="shared" si="6"/>
        <v>352.85999999999996</v>
      </c>
      <c r="AG21" s="94"/>
    </row>
    <row r="22" spans="1:33" ht="12.75">
      <c r="A22" s="109">
        <v>12</v>
      </c>
      <c r="B22" s="8">
        <v>1</v>
      </c>
      <c r="C22" s="8">
        <v>100</v>
      </c>
      <c r="D22" s="8" t="s">
        <v>120</v>
      </c>
      <c r="E22" s="3" t="s">
        <v>88</v>
      </c>
      <c r="F22" s="8" t="s">
        <v>84</v>
      </c>
      <c r="G22" s="49">
        <v>34047</v>
      </c>
      <c r="H22" s="8" t="s">
        <v>26</v>
      </c>
      <c r="I22" s="50">
        <v>98</v>
      </c>
      <c r="J22" s="51">
        <v>0.5591</v>
      </c>
      <c r="K22" s="56">
        <v>275</v>
      </c>
      <c r="L22" s="3">
        <v>275</v>
      </c>
      <c r="M22" s="14">
        <v>285</v>
      </c>
      <c r="N22" s="14"/>
      <c r="O22" s="3">
        <f>M22</f>
        <v>285</v>
      </c>
      <c r="P22" s="29">
        <f t="shared" si="0"/>
        <v>159.3435</v>
      </c>
      <c r="Q22" s="3">
        <v>190</v>
      </c>
      <c r="R22" s="3">
        <v>205</v>
      </c>
      <c r="S22" s="3">
        <v>220</v>
      </c>
      <c r="T22" s="3"/>
      <c r="U22" s="3">
        <f>S22</f>
        <v>220</v>
      </c>
      <c r="V22" s="29">
        <f t="shared" si="1"/>
        <v>123.00200000000001</v>
      </c>
      <c r="W22" s="3">
        <f t="shared" si="2"/>
        <v>505</v>
      </c>
      <c r="X22" s="29">
        <f t="shared" si="3"/>
        <v>282.3455</v>
      </c>
      <c r="Y22" s="3">
        <v>240</v>
      </c>
      <c r="Z22" s="56" t="s">
        <v>121</v>
      </c>
      <c r="AA22" s="56" t="s">
        <v>121</v>
      </c>
      <c r="AB22" s="3"/>
      <c r="AC22" s="3">
        <f>Y22</f>
        <v>240</v>
      </c>
      <c r="AD22" s="29">
        <f t="shared" si="4"/>
        <v>134.184</v>
      </c>
      <c r="AE22" s="3">
        <f t="shared" si="5"/>
        <v>745</v>
      </c>
      <c r="AF22" s="29">
        <f t="shared" si="6"/>
        <v>416.52950000000004</v>
      </c>
      <c r="AG22" s="94"/>
    </row>
    <row r="23" spans="1:76" s="20" customFormat="1" ht="12.75">
      <c r="A23" s="93">
        <v>12</v>
      </c>
      <c r="B23" s="3">
        <v>1</v>
      </c>
      <c r="C23" s="3">
        <v>100</v>
      </c>
      <c r="D23" s="3" t="s">
        <v>122</v>
      </c>
      <c r="E23" s="3" t="s">
        <v>108</v>
      </c>
      <c r="F23" s="3" t="s">
        <v>84</v>
      </c>
      <c r="G23" s="1">
        <v>28686</v>
      </c>
      <c r="H23" s="3" t="s">
        <v>20</v>
      </c>
      <c r="I23" s="2">
        <v>96.6</v>
      </c>
      <c r="J23" s="29">
        <v>0.563</v>
      </c>
      <c r="K23" s="8">
        <v>315</v>
      </c>
      <c r="L23" s="180">
        <v>330</v>
      </c>
      <c r="M23" s="56">
        <v>340</v>
      </c>
      <c r="N23" s="64"/>
      <c r="O23" s="3">
        <f>L23</f>
        <v>330</v>
      </c>
      <c r="P23" s="29">
        <f t="shared" si="0"/>
        <v>185.79</v>
      </c>
      <c r="Q23" s="8">
        <v>220</v>
      </c>
      <c r="R23" s="60">
        <v>230</v>
      </c>
      <c r="S23" s="60">
        <v>230</v>
      </c>
      <c r="T23" s="3"/>
      <c r="U23" s="3">
        <f>Q23</f>
        <v>220</v>
      </c>
      <c r="V23" s="29">
        <f t="shared" si="1"/>
        <v>123.85999999999999</v>
      </c>
      <c r="W23" s="3">
        <f t="shared" si="2"/>
        <v>550</v>
      </c>
      <c r="X23" s="29">
        <f t="shared" si="3"/>
        <v>309.65</v>
      </c>
      <c r="Y23" s="8">
        <v>290</v>
      </c>
      <c r="Z23" s="14">
        <v>300</v>
      </c>
      <c r="AA23" s="177">
        <v>310</v>
      </c>
      <c r="AB23" s="3"/>
      <c r="AC23" s="3">
        <f>AA23</f>
        <v>310</v>
      </c>
      <c r="AD23" s="29">
        <f t="shared" si="4"/>
        <v>174.52999999999997</v>
      </c>
      <c r="AE23" s="177">
        <f t="shared" si="5"/>
        <v>860</v>
      </c>
      <c r="AF23" s="29">
        <f t="shared" si="6"/>
        <v>484.17999999999995</v>
      </c>
      <c r="AG23" s="94" t="s">
        <v>207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1"/>
    </row>
    <row r="24" spans="1:33" ht="12.75">
      <c r="A24" s="93">
        <v>5</v>
      </c>
      <c r="B24" s="3">
        <v>2</v>
      </c>
      <c r="C24" s="3">
        <v>100</v>
      </c>
      <c r="D24" s="3" t="s">
        <v>123</v>
      </c>
      <c r="E24" s="3" t="s">
        <v>88</v>
      </c>
      <c r="F24" s="8" t="s">
        <v>84</v>
      </c>
      <c r="G24" s="1">
        <v>30388</v>
      </c>
      <c r="H24" s="3" t="s">
        <v>20</v>
      </c>
      <c r="I24" s="2">
        <v>96.85</v>
      </c>
      <c r="J24" s="29">
        <v>0.5624</v>
      </c>
      <c r="K24" s="3">
        <v>315</v>
      </c>
      <c r="L24" s="56">
        <v>325</v>
      </c>
      <c r="M24" s="14">
        <v>325</v>
      </c>
      <c r="N24" s="14"/>
      <c r="O24" s="3">
        <f>M24</f>
        <v>325</v>
      </c>
      <c r="P24" s="29">
        <f t="shared" si="0"/>
        <v>182.78</v>
      </c>
      <c r="Q24" s="3">
        <v>185</v>
      </c>
      <c r="R24" s="60">
        <v>195</v>
      </c>
      <c r="S24" s="3">
        <v>195</v>
      </c>
      <c r="T24" s="3"/>
      <c r="U24" s="3">
        <f>S24</f>
        <v>195</v>
      </c>
      <c r="V24" s="29">
        <f t="shared" si="1"/>
        <v>109.668</v>
      </c>
      <c r="W24" s="3">
        <f t="shared" si="2"/>
        <v>520</v>
      </c>
      <c r="X24" s="29">
        <f t="shared" si="3"/>
        <v>292.448</v>
      </c>
      <c r="Y24" s="3">
        <v>275</v>
      </c>
      <c r="Z24" s="14">
        <v>285</v>
      </c>
      <c r="AA24" s="56">
        <v>290</v>
      </c>
      <c r="AB24" s="3"/>
      <c r="AC24" s="3">
        <f>Z24</f>
        <v>285</v>
      </c>
      <c r="AD24" s="29">
        <f t="shared" si="4"/>
        <v>160.284</v>
      </c>
      <c r="AE24" s="3">
        <f t="shared" si="5"/>
        <v>805</v>
      </c>
      <c r="AF24" s="29">
        <f t="shared" si="6"/>
        <v>452.732</v>
      </c>
      <c r="AG24" s="94" t="s">
        <v>185</v>
      </c>
    </row>
    <row r="25" spans="1:33" ht="12.75">
      <c r="A25" s="109">
        <v>4</v>
      </c>
      <c r="B25" s="8">
        <v>3</v>
      </c>
      <c r="C25" s="8">
        <v>100</v>
      </c>
      <c r="D25" s="8" t="s">
        <v>124</v>
      </c>
      <c r="E25" s="8" t="s">
        <v>94</v>
      </c>
      <c r="F25" s="8" t="s">
        <v>84</v>
      </c>
      <c r="G25" s="49">
        <v>32667</v>
      </c>
      <c r="H25" s="3" t="s">
        <v>20</v>
      </c>
      <c r="I25" s="50">
        <v>100</v>
      </c>
      <c r="J25" s="51">
        <v>0.554</v>
      </c>
      <c r="K25" s="3">
        <v>240</v>
      </c>
      <c r="L25" s="3">
        <v>265</v>
      </c>
      <c r="M25" s="14">
        <v>280</v>
      </c>
      <c r="N25" s="14"/>
      <c r="O25" s="3">
        <f>M25</f>
        <v>280</v>
      </c>
      <c r="P25" s="29">
        <f t="shared" si="0"/>
        <v>155.12</v>
      </c>
      <c r="Q25" s="3">
        <v>185</v>
      </c>
      <c r="R25" s="3" t="s">
        <v>125</v>
      </c>
      <c r="S25" s="3">
        <v>210</v>
      </c>
      <c r="T25" s="3"/>
      <c r="U25" s="3">
        <f>S25</f>
        <v>210</v>
      </c>
      <c r="V25" s="29">
        <f t="shared" si="1"/>
        <v>116.34</v>
      </c>
      <c r="W25" s="3">
        <f t="shared" si="2"/>
        <v>490</v>
      </c>
      <c r="X25" s="29">
        <f t="shared" si="3"/>
        <v>271.46000000000004</v>
      </c>
      <c r="Y25" s="3">
        <v>245</v>
      </c>
      <c r="Z25" s="14">
        <v>255</v>
      </c>
      <c r="AA25" s="56">
        <v>260</v>
      </c>
      <c r="AB25" s="3"/>
      <c r="AC25" s="3">
        <f>Z25</f>
        <v>255</v>
      </c>
      <c r="AD25" s="29">
        <f t="shared" si="4"/>
        <v>141.27</v>
      </c>
      <c r="AE25" s="3">
        <f t="shared" si="5"/>
        <v>745</v>
      </c>
      <c r="AF25" s="29">
        <f t="shared" si="6"/>
        <v>412.73</v>
      </c>
      <c r="AG25" s="94"/>
    </row>
    <row r="26" spans="1:76" s="59" customFormat="1" ht="12.75">
      <c r="A26" s="93">
        <v>3</v>
      </c>
      <c r="B26" s="3">
        <v>4</v>
      </c>
      <c r="C26" s="3">
        <v>100</v>
      </c>
      <c r="D26" s="3" t="s">
        <v>126</v>
      </c>
      <c r="E26" s="3" t="s">
        <v>108</v>
      </c>
      <c r="F26" s="8" t="s">
        <v>84</v>
      </c>
      <c r="G26" s="1">
        <v>30172</v>
      </c>
      <c r="H26" s="3" t="s">
        <v>20</v>
      </c>
      <c r="I26" s="2">
        <v>96.15</v>
      </c>
      <c r="J26" s="29">
        <v>0.5642</v>
      </c>
      <c r="K26" s="56">
        <v>280</v>
      </c>
      <c r="L26" s="14">
        <v>280</v>
      </c>
      <c r="M26" s="14">
        <v>0</v>
      </c>
      <c r="N26" s="15"/>
      <c r="O26" s="3">
        <f>L26</f>
        <v>280</v>
      </c>
      <c r="P26" s="29">
        <f t="shared" si="0"/>
        <v>157.976</v>
      </c>
      <c r="Q26" s="56">
        <v>190</v>
      </c>
      <c r="R26" s="3">
        <v>190</v>
      </c>
      <c r="S26" s="56">
        <v>200</v>
      </c>
      <c r="T26" s="3"/>
      <c r="U26" s="3">
        <f>R26</f>
        <v>190</v>
      </c>
      <c r="V26" s="29">
        <f t="shared" si="1"/>
        <v>107.19800000000001</v>
      </c>
      <c r="W26" s="3">
        <f t="shared" si="2"/>
        <v>470</v>
      </c>
      <c r="X26" s="29">
        <f t="shared" si="3"/>
        <v>265.17400000000004</v>
      </c>
      <c r="Y26" s="8">
        <v>240</v>
      </c>
      <c r="Z26" s="56">
        <v>255</v>
      </c>
      <c r="AA26" s="56">
        <v>260</v>
      </c>
      <c r="AB26" s="3"/>
      <c r="AC26" s="3">
        <f>Y26</f>
        <v>240</v>
      </c>
      <c r="AD26" s="29">
        <f t="shared" si="4"/>
        <v>135.40800000000002</v>
      </c>
      <c r="AE26" s="3">
        <f t="shared" si="5"/>
        <v>710</v>
      </c>
      <c r="AF26" s="29">
        <f t="shared" si="6"/>
        <v>400.58200000000005</v>
      </c>
      <c r="AG26" s="9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33" ht="12.75">
      <c r="A27" s="93">
        <v>12</v>
      </c>
      <c r="B27" s="3">
        <v>1</v>
      </c>
      <c r="C27" s="3">
        <v>100</v>
      </c>
      <c r="D27" s="3" t="s">
        <v>127</v>
      </c>
      <c r="E27" s="3" t="s">
        <v>88</v>
      </c>
      <c r="F27" s="3" t="s">
        <v>84</v>
      </c>
      <c r="G27" s="1">
        <v>34420</v>
      </c>
      <c r="H27" s="3" t="s">
        <v>39</v>
      </c>
      <c r="I27" s="2">
        <v>94.09</v>
      </c>
      <c r="J27" s="29">
        <v>0.5707</v>
      </c>
      <c r="K27" s="3">
        <v>280</v>
      </c>
      <c r="L27" s="56">
        <v>290</v>
      </c>
      <c r="M27" s="14">
        <v>290</v>
      </c>
      <c r="N27" s="56">
        <v>302.5</v>
      </c>
      <c r="O27" s="3">
        <f>M27</f>
        <v>290</v>
      </c>
      <c r="P27" s="29">
        <f t="shared" si="0"/>
        <v>165.503</v>
      </c>
      <c r="Q27" s="3">
        <v>220</v>
      </c>
      <c r="R27" s="60">
        <v>230</v>
      </c>
      <c r="S27" s="60">
        <v>230</v>
      </c>
      <c r="T27" s="3"/>
      <c r="U27" s="3">
        <f>Q27</f>
        <v>220</v>
      </c>
      <c r="V27" s="29">
        <f t="shared" si="1"/>
        <v>125.554</v>
      </c>
      <c r="W27" s="3">
        <f t="shared" si="2"/>
        <v>510</v>
      </c>
      <c r="X27" s="29">
        <f t="shared" si="3"/>
        <v>291.057</v>
      </c>
      <c r="Y27" s="60">
        <v>255</v>
      </c>
      <c r="Z27" s="14">
        <v>255</v>
      </c>
      <c r="AA27" s="56">
        <v>265</v>
      </c>
      <c r="AB27" s="3"/>
      <c r="AC27" s="3">
        <f>Z27</f>
        <v>255</v>
      </c>
      <c r="AD27" s="29">
        <f t="shared" si="4"/>
        <v>145.5285</v>
      </c>
      <c r="AE27" s="177">
        <f t="shared" si="5"/>
        <v>765</v>
      </c>
      <c r="AF27" s="29">
        <f t="shared" si="6"/>
        <v>436.58549999999997</v>
      </c>
      <c r="AG27" s="94"/>
    </row>
    <row r="28" spans="1:33" ht="12.75">
      <c r="A28" s="93">
        <v>0</v>
      </c>
      <c r="B28" s="3" t="s">
        <v>83</v>
      </c>
      <c r="C28" s="3">
        <v>110</v>
      </c>
      <c r="D28" s="3" t="s">
        <v>128</v>
      </c>
      <c r="E28" s="3" t="s">
        <v>129</v>
      </c>
      <c r="F28" s="177" t="s">
        <v>129</v>
      </c>
      <c r="G28" s="1">
        <v>33884</v>
      </c>
      <c r="H28" s="8" t="s">
        <v>26</v>
      </c>
      <c r="I28" s="2">
        <v>104.9</v>
      </c>
      <c r="J28" s="29">
        <v>0.5439</v>
      </c>
      <c r="K28" s="56">
        <v>320</v>
      </c>
      <c r="L28" s="56">
        <v>320</v>
      </c>
      <c r="M28" s="56">
        <v>0</v>
      </c>
      <c r="N28" s="56"/>
      <c r="O28" s="56">
        <v>0</v>
      </c>
      <c r="P28" s="29">
        <f t="shared" si="0"/>
        <v>0</v>
      </c>
      <c r="Q28" s="56">
        <v>220</v>
      </c>
      <c r="R28" s="56">
        <v>0</v>
      </c>
      <c r="S28" s="56">
        <v>0</v>
      </c>
      <c r="T28" s="3"/>
      <c r="U28" s="3">
        <v>0</v>
      </c>
      <c r="V28" s="29">
        <f t="shared" si="1"/>
        <v>0</v>
      </c>
      <c r="W28" s="3">
        <f t="shared" si="2"/>
        <v>0</v>
      </c>
      <c r="X28" s="29">
        <f t="shared" si="3"/>
        <v>0</v>
      </c>
      <c r="Y28" s="56">
        <v>290</v>
      </c>
      <c r="Z28" s="56">
        <v>0</v>
      </c>
      <c r="AA28" s="56">
        <v>0</v>
      </c>
      <c r="AB28" s="3"/>
      <c r="AC28" s="3">
        <v>0</v>
      </c>
      <c r="AD28" s="29">
        <f t="shared" si="4"/>
        <v>0</v>
      </c>
      <c r="AE28" s="3">
        <f t="shared" si="5"/>
        <v>0</v>
      </c>
      <c r="AF28" s="29">
        <f t="shared" si="6"/>
        <v>0</v>
      </c>
      <c r="AG28" s="94"/>
    </row>
    <row r="29" spans="1:33" ht="12.75">
      <c r="A29" s="93">
        <v>12</v>
      </c>
      <c r="B29" s="3">
        <v>1</v>
      </c>
      <c r="C29" s="3">
        <v>110</v>
      </c>
      <c r="D29" s="3" t="s">
        <v>107</v>
      </c>
      <c r="E29" s="3" t="s">
        <v>108</v>
      </c>
      <c r="F29" s="3" t="s">
        <v>84</v>
      </c>
      <c r="G29" s="1">
        <v>31099</v>
      </c>
      <c r="H29" s="3" t="s">
        <v>20</v>
      </c>
      <c r="I29" s="2">
        <v>100.7</v>
      </c>
      <c r="J29" s="29">
        <v>0.5524</v>
      </c>
      <c r="K29" s="3">
        <v>300</v>
      </c>
      <c r="L29" s="15">
        <v>312.5</v>
      </c>
      <c r="M29" s="57">
        <v>325</v>
      </c>
      <c r="N29" s="58"/>
      <c r="O29" s="3">
        <f>M29</f>
        <v>325</v>
      </c>
      <c r="P29" s="29">
        <f t="shared" si="0"/>
        <v>179.53</v>
      </c>
      <c r="Q29" s="14">
        <v>200</v>
      </c>
      <c r="R29" s="3">
        <v>210</v>
      </c>
      <c r="S29" s="3">
        <v>215</v>
      </c>
      <c r="T29" s="3"/>
      <c r="U29" s="3">
        <f>S29</f>
        <v>215</v>
      </c>
      <c r="V29" s="29">
        <f t="shared" si="1"/>
        <v>118.766</v>
      </c>
      <c r="W29" s="3">
        <f t="shared" si="2"/>
        <v>540</v>
      </c>
      <c r="X29" s="29">
        <f t="shared" si="3"/>
        <v>298.296</v>
      </c>
      <c r="Y29" s="3">
        <v>300</v>
      </c>
      <c r="Z29" s="14">
        <v>310</v>
      </c>
      <c r="AA29" s="3">
        <v>315</v>
      </c>
      <c r="AB29" s="3"/>
      <c r="AC29" s="3">
        <f>AA29</f>
        <v>315</v>
      </c>
      <c r="AD29" s="29">
        <f t="shared" si="4"/>
        <v>174.006</v>
      </c>
      <c r="AE29" s="3">
        <f t="shared" si="5"/>
        <v>855</v>
      </c>
      <c r="AF29" s="29">
        <f t="shared" si="6"/>
        <v>472.302</v>
      </c>
      <c r="AG29" s="94" t="s">
        <v>167</v>
      </c>
    </row>
    <row r="30" spans="1:33" ht="12.75">
      <c r="A30" s="93">
        <v>5</v>
      </c>
      <c r="B30" s="3">
        <v>2</v>
      </c>
      <c r="C30" s="3">
        <v>110</v>
      </c>
      <c r="D30" s="3" t="s">
        <v>130</v>
      </c>
      <c r="E30" s="3" t="s">
        <v>131</v>
      </c>
      <c r="F30" s="3" t="s">
        <v>84</v>
      </c>
      <c r="G30" s="1">
        <v>30397</v>
      </c>
      <c r="H30" s="3" t="s">
        <v>20</v>
      </c>
      <c r="I30" s="2">
        <v>106.8</v>
      </c>
      <c r="J30" s="29">
        <v>0.5408</v>
      </c>
      <c r="K30" s="3">
        <v>200</v>
      </c>
      <c r="L30" s="15">
        <v>220</v>
      </c>
      <c r="M30" s="56">
        <v>250</v>
      </c>
      <c r="N30" s="14"/>
      <c r="O30" s="3">
        <f>L30</f>
        <v>220</v>
      </c>
      <c r="P30" s="29">
        <f t="shared" si="0"/>
        <v>118.97599999999998</v>
      </c>
      <c r="Q30" s="56">
        <v>140</v>
      </c>
      <c r="R30" s="3">
        <v>140</v>
      </c>
      <c r="S30" s="56">
        <v>155</v>
      </c>
      <c r="T30" s="3"/>
      <c r="U30" s="3">
        <f>R30</f>
        <v>140</v>
      </c>
      <c r="V30" s="29">
        <f t="shared" si="1"/>
        <v>75.71199999999999</v>
      </c>
      <c r="W30" s="3">
        <f t="shared" si="2"/>
        <v>360</v>
      </c>
      <c r="X30" s="29">
        <f t="shared" si="3"/>
        <v>194.688</v>
      </c>
      <c r="Y30" s="3">
        <v>210</v>
      </c>
      <c r="Z30" s="56">
        <v>220</v>
      </c>
      <c r="AA30" s="3">
        <v>0</v>
      </c>
      <c r="AB30" s="3"/>
      <c r="AC30" s="3">
        <f>Y30</f>
        <v>210</v>
      </c>
      <c r="AD30" s="29">
        <f t="shared" si="4"/>
        <v>113.56799999999998</v>
      </c>
      <c r="AE30" s="3">
        <f t="shared" si="5"/>
        <v>570</v>
      </c>
      <c r="AF30" s="29">
        <f t="shared" si="6"/>
        <v>308.256</v>
      </c>
      <c r="AG30" s="94"/>
    </row>
    <row r="31" spans="1:33" ht="12.75">
      <c r="A31" s="109">
        <v>12</v>
      </c>
      <c r="B31" s="8">
        <v>1</v>
      </c>
      <c r="C31" s="8">
        <v>125</v>
      </c>
      <c r="D31" s="8" t="s">
        <v>103</v>
      </c>
      <c r="E31" s="8" t="s">
        <v>104</v>
      </c>
      <c r="F31" s="8" t="s">
        <v>84</v>
      </c>
      <c r="G31" s="49">
        <v>22382</v>
      </c>
      <c r="H31" s="8" t="s">
        <v>23</v>
      </c>
      <c r="I31" s="50">
        <v>124.9</v>
      </c>
      <c r="J31" s="51">
        <v>0.6456</v>
      </c>
      <c r="K31" s="56">
        <v>180</v>
      </c>
      <c r="L31" s="56">
        <v>180</v>
      </c>
      <c r="M31" s="14">
        <v>180</v>
      </c>
      <c r="N31" s="14"/>
      <c r="O31" s="3">
        <f>M31</f>
        <v>180</v>
      </c>
      <c r="P31" s="29">
        <f t="shared" si="0"/>
        <v>116.208</v>
      </c>
      <c r="Q31" s="3">
        <v>130</v>
      </c>
      <c r="R31" s="3">
        <v>0</v>
      </c>
      <c r="S31" s="3">
        <v>0</v>
      </c>
      <c r="T31" s="3"/>
      <c r="U31" s="3">
        <f>Q31</f>
        <v>130</v>
      </c>
      <c r="V31" s="29">
        <f t="shared" si="1"/>
        <v>83.928</v>
      </c>
      <c r="W31" s="3">
        <f t="shared" si="2"/>
        <v>310</v>
      </c>
      <c r="X31" s="29">
        <f t="shared" si="3"/>
        <v>200.136</v>
      </c>
      <c r="Y31" s="3">
        <v>200</v>
      </c>
      <c r="Z31" s="56">
        <v>0</v>
      </c>
      <c r="AA31" s="56">
        <v>0</v>
      </c>
      <c r="AB31" s="3"/>
      <c r="AC31" s="3">
        <f>Y31</f>
        <v>200</v>
      </c>
      <c r="AD31" s="29">
        <f t="shared" si="4"/>
        <v>129.12</v>
      </c>
      <c r="AE31" s="3">
        <f t="shared" si="5"/>
        <v>510</v>
      </c>
      <c r="AF31" s="29">
        <f t="shared" si="6"/>
        <v>329.256</v>
      </c>
      <c r="AG31" s="94"/>
    </row>
    <row r="32" spans="1:33" ht="13.5" thickBot="1">
      <c r="A32" s="99">
        <v>0</v>
      </c>
      <c r="B32" s="100" t="s">
        <v>83</v>
      </c>
      <c r="C32" s="100">
        <v>140</v>
      </c>
      <c r="D32" s="100" t="s">
        <v>132</v>
      </c>
      <c r="E32" s="100" t="s">
        <v>133</v>
      </c>
      <c r="F32" s="100" t="s">
        <v>84</v>
      </c>
      <c r="G32" s="101">
        <v>26716</v>
      </c>
      <c r="H32" s="112" t="s">
        <v>20</v>
      </c>
      <c r="I32" s="102">
        <v>129.4</v>
      </c>
      <c r="J32" s="103">
        <v>0.5157</v>
      </c>
      <c r="K32" s="112">
        <v>370</v>
      </c>
      <c r="L32" s="118">
        <v>400</v>
      </c>
      <c r="M32" s="104">
        <v>0</v>
      </c>
      <c r="N32" s="104"/>
      <c r="O32" s="100">
        <v>0</v>
      </c>
      <c r="P32" s="103">
        <f t="shared" si="0"/>
        <v>0</v>
      </c>
      <c r="Q32" s="118">
        <v>275</v>
      </c>
      <c r="R32" s="118">
        <v>275</v>
      </c>
      <c r="S32" s="118">
        <v>275</v>
      </c>
      <c r="T32" s="100"/>
      <c r="U32" s="100">
        <v>0</v>
      </c>
      <c r="V32" s="103">
        <f t="shared" si="1"/>
        <v>0</v>
      </c>
      <c r="W32" s="100">
        <f t="shared" si="2"/>
        <v>0</v>
      </c>
      <c r="X32" s="103">
        <f t="shared" si="3"/>
        <v>0</v>
      </c>
      <c r="Y32" s="118">
        <v>300</v>
      </c>
      <c r="Z32" s="118">
        <v>0</v>
      </c>
      <c r="AA32" s="118">
        <v>0</v>
      </c>
      <c r="AB32" s="100"/>
      <c r="AC32" s="100">
        <v>0</v>
      </c>
      <c r="AD32" s="103">
        <f t="shared" si="4"/>
        <v>0</v>
      </c>
      <c r="AE32" s="100">
        <f t="shared" si="5"/>
        <v>0</v>
      </c>
      <c r="AF32" s="103">
        <f t="shared" si="6"/>
        <v>0</v>
      </c>
      <c r="AG32" s="107"/>
    </row>
  </sheetData>
  <sheetProtection/>
  <mergeCells count="16"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zoomScale="75" zoomScaleNormal="75" zoomScalePageLayoutView="0" workbookViewId="0" topLeftCell="A40">
      <selection activeCell="A71" sqref="A71:IV71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6" width="24.75390625" style="9" bestFit="1" customWidth="1"/>
    <col min="7" max="7" width="11.125" style="9" customWidth="1"/>
    <col min="8" max="8" width="15.875" style="9" customWidth="1"/>
    <col min="9" max="9" width="7.75390625" style="10" bestFit="1" customWidth="1"/>
    <col min="10" max="10" width="8.375" style="23" customWidth="1"/>
    <col min="11" max="11" width="7.625" style="9" customWidth="1"/>
    <col min="12" max="12" width="7.75390625" style="9" customWidth="1"/>
    <col min="13" max="13" width="7.125" style="9" customWidth="1"/>
    <col min="14" max="14" width="7.00390625" style="9" bestFit="1" customWidth="1"/>
    <col min="15" max="15" width="7.625" style="12" customWidth="1"/>
    <col min="16" max="16" width="10.625" style="23" customWidth="1"/>
    <col min="17" max="17" width="21.375" style="9" bestFit="1" customWidth="1"/>
    <col min="18" max="16384" width="9.125" style="9" customWidth="1"/>
  </cols>
  <sheetData>
    <row r="1" spans="4:15" ht="20.25">
      <c r="D1" s="5"/>
      <c r="E1" s="5" t="s">
        <v>1211</v>
      </c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224</v>
      </c>
      <c r="L3" s="183"/>
      <c r="M3" s="183"/>
      <c r="N3" s="183"/>
      <c r="O3" s="183"/>
      <c r="P3" s="183"/>
      <c r="Q3" s="184" t="s">
        <v>9</v>
      </c>
    </row>
    <row r="4" spans="1:17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2">
        <v>2</v>
      </c>
      <c r="M4" s="82">
        <v>3</v>
      </c>
      <c r="N4" s="82">
        <v>4</v>
      </c>
      <c r="O4" s="82" t="s">
        <v>6</v>
      </c>
      <c r="P4" s="84" t="s">
        <v>0</v>
      </c>
      <c r="Q4" s="185"/>
    </row>
    <row r="5" spans="1:17" s="11" customFormat="1" ht="15.75">
      <c r="A5" s="162"/>
      <c r="B5" s="163"/>
      <c r="C5" s="163"/>
      <c r="D5" s="77" t="s">
        <v>217</v>
      </c>
      <c r="E5" s="163"/>
      <c r="F5" s="163"/>
      <c r="G5" s="163"/>
      <c r="H5" s="163"/>
      <c r="I5" s="164"/>
      <c r="J5" s="165"/>
      <c r="K5" s="166"/>
      <c r="L5" s="166"/>
      <c r="M5" s="166"/>
      <c r="N5" s="166"/>
      <c r="O5" s="166"/>
      <c r="P5" s="167"/>
      <c r="Q5" s="168"/>
    </row>
    <row r="6" spans="1:17" ht="12.75">
      <c r="A6" s="93">
        <v>12</v>
      </c>
      <c r="B6" s="3">
        <v>1</v>
      </c>
      <c r="C6" s="3">
        <v>56</v>
      </c>
      <c r="D6" s="3" t="s">
        <v>1109</v>
      </c>
      <c r="E6" s="3" t="s">
        <v>297</v>
      </c>
      <c r="F6" s="3" t="s">
        <v>84</v>
      </c>
      <c r="G6" s="1">
        <v>28088</v>
      </c>
      <c r="H6" s="3" t="s">
        <v>20</v>
      </c>
      <c r="I6" s="2" t="s">
        <v>786</v>
      </c>
      <c r="J6" s="29">
        <v>0.939</v>
      </c>
      <c r="K6" s="177">
        <v>105</v>
      </c>
      <c r="L6" s="56">
        <v>110</v>
      </c>
      <c r="M6" s="56">
        <v>110</v>
      </c>
      <c r="N6" s="3"/>
      <c r="O6" s="28">
        <v>105</v>
      </c>
      <c r="P6" s="29">
        <f>O6*J6</f>
        <v>98.595</v>
      </c>
      <c r="Q6" s="94"/>
    </row>
    <row r="7" spans="1:17" ht="12.75">
      <c r="A7" s="93">
        <v>12</v>
      </c>
      <c r="B7" s="3">
        <v>1</v>
      </c>
      <c r="C7" s="3">
        <v>60</v>
      </c>
      <c r="D7" s="3" t="s">
        <v>1110</v>
      </c>
      <c r="E7" s="3" t="s">
        <v>52</v>
      </c>
      <c r="F7" s="3" t="s">
        <v>84</v>
      </c>
      <c r="G7" s="1">
        <v>31601</v>
      </c>
      <c r="H7" s="3" t="s">
        <v>20</v>
      </c>
      <c r="I7" s="2">
        <v>59.9</v>
      </c>
      <c r="J7" s="29">
        <v>0.8628</v>
      </c>
      <c r="K7" s="56">
        <v>75</v>
      </c>
      <c r="L7" s="3">
        <v>75</v>
      </c>
      <c r="M7" s="3">
        <v>80</v>
      </c>
      <c r="N7" s="3"/>
      <c r="O7" s="28">
        <v>80</v>
      </c>
      <c r="P7" s="29">
        <f>O7*J7</f>
        <v>69.024</v>
      </c>
      <c r="Q7" s="94"/>
    </row>
    <row r="8" spans="1:17" ht="12.75">
      <c r="A8" s="109">
        <v>12</v>
      </c>
      <c r="B8" s="8">
        <v>1</v>
      </c>
      <c r="C8" s="8" t="s">
        <v>142</v>
      </c>
      <c r="D8" s="8" t="s">
        <v>238</v>
      </c>
      <c r="E8" s="3" t="s">
        <v>52</v>
      </c>
      <c r="F8" s="3" t="s">
        <v>84</v>
      </c>
      <c r="G8" s="49">
        <v>31952</v>
      </c>
      <c r="H8" s="8" t="s">
        <v>20</v>
      </c>
      <c r="I8" s="50" t="s">
        <v>1111</v>
      </c>
      <c r="J8" s="51">
        <v>0.5701</v>
      </c>
      <c r="K8" s="3">
        <v>70</v>
      </c>
      <c r="L8" s="56">
        <v>77.5</v>
      </c>
      <c r="M8" s="177">
        <v>77.5</v>
      </c>
      <c r="N8" s="3"/>
      <c r="O8" s="3">
        <v>77.5</v>
      </c>
      <c r="P8" s="29">
        <f>O8*J8</f>
        <v>44.182750000000006</v>
      </c>
      <c r="Q8" s="110"/>
    </row>
    <row r="9" spans="1:17" s="43" customFormat="1" ht="15.75">
      <c r="A9" s="97"/>
      <c r="B9" s="46"/>
      <c r="C9" s="46"/>
      <c r="D9" s="46" t="s">
        <v>218</v>
      </c>
      <c r="E9" s="46"/>
      <c r="F9" s="46"/>
      <c r="G9" s="46"/>
      <c r="H9" s="46"/>
      <c r="I9" s="47"/>
      <c r="J9" s="48"/>
      <c r="K9" s="44"/>
      <c r="L9" s="44"/>
      <c r="M9" s="44"/>
      <c r="N9" s="44"/>
      <c r="O9" s="44"/>
      <c r="P9" s="65"/>
      <c r="Q9" s="98"/>
    </row>
    <row r="10" spans="1:17" ht="12.75">
      <c r="A10" s="93">
        <v>0</v>
      </c>
      <c r="B10" s="3" t="s">
        <v>337</v>
      </c>
      <c r="C10" s="3">
        <v>60</v>
      </c>
      <c r="D10" s="3" t="s">
        <v>1112</v>
      </c>
      <c r="E10" s="3" t="s">
        <v>254</v>
      </c>
      <c r="F10" s="3" t="s">
        <v>84</v>
      </c>
      <c r="G10" s="1">
        <v>34236</v>
      </c>
      <c r="H10" s="3" t="s">
        <v>26</v>
      </c>
      <c r="I10" s="2" t="s">
        <v>1114</v>
      </c>
      <c r="J10" s="29">
        <v>0.8242</v>
      </c>
      <c r="K10" s="56">
        <v>160</v>
      </c>
      <c r="L10" s="56">
        <v>160</v>
      </c>
      <c r="M10" s="56">
        <v>160</v>
      </c>
      <c r="N10" s="3"/>
      <c r="O10" s="28">
        <v>0</v>
      </c>
      <c r="P10" s="29">
        <f aca="true" t="shared" si="0" ref="P10:P41">O10*J10</f>
        <v>0</v>
      </c>
      <c r="Q10" s="94"/>
    </row>
    <row r="11" spans="1:17" ht="12.75">
      <c r="A11" s="93">
        <v>0</v>
      </c>
      <c r="B11" s="3" t="s">
        <v>337</v>
      </c>
      <c r="C11" s="3">
        <v>60</v>
      </c>
      <c r="D11" s="3" t="s">
        <v>1061</v>
      </c>
      <c r="E11" s="3" t="s">
        <v>336</v>
      </c>
      <c r="F11" s="3" t="s">
        <v>84</v>
      </c>
      <c r="G11" s="1">
        <v>25869</v>
      </c>
      <c r="H11" s="3" t="s">
        <v>29</v>
      </c>
      <c r="I11" s="2">
        <v>59</v>
      </c>
      <c r="J11" s="29">
        <v>0.8345</v>
      </c>
      <c r="K11" s="56">
        <v>0</v>
      </c>
      <c r="L11" s="56">
        <v>0</v>
      </c>
      <c r="M11" s="56">
        <v>0</v>
      </c>
      <c r="N11" s="3"/>
      <c r="O11" s="28">
        <v>0</v>
      </c>
      <c r="P11" s="29">
        <f t="shared" si="0"/>
        <v>0</v>
      </c>
      <c r="Q11" s="94"/>
    </row>
    <row r="12" spans="1:17" ht="12.75">
      <c r="A12" s="93">
        <v>12</v>
      </c>
      <c r="B12" s="3">
        <v>1</v>
      </c>
      <c r="C12" s="3">
        <v>60</v>
      </c>
      <c r="D12" s="3" t="s">
        <v>1115</v>
      </c>
      <c r="E12" s="3" t="s">
        <v>445</v>
      </c>
      <c r="F12" s="177" t="s">
        <v>445</v>
      </c>
      <c r="G12" s="1">
        <v>29449</v>
      </c>
      <c r="H12" s="3" t="s">
        <v>20</v>
      </c>
      <c r="I12" s="2">
        <v>60</v>
      </c>
      <c r="J12" s="29">
        <v>0.8128</v>
      </c>
      <c r="K12" s="3">
        <v>115</v>
      </c>
      <c r="L12" s="3">
        <v>122.5</v>
      </c>
      <c r="M12" s="56">
        <v>125</v>
      </c>
      <c r="N12" s="3"/>
      <c r="O12" s="28">
        <v>122.5</v>
      </c>
      <c r="P12" s="29">
        <f t="shared" si="0"/>
        <v>99.568</v>
      </c>
      <c r="Q12" s="94"/>
    </row>
    <row r="13" spans="1:17" ht="12.75">
      <c r="A13" s="93">
        <v>12</v>
      </c>
      <c r="B13" s="3">
        <v>1</v>
      </c>
      <c r="C13" s="3">
        <v>67.5</v>
      </c>
      <c r="D13" s="3" t="s">
        <v>1116</v>
      </c>
      <c r="E13" s="3" t="s">
        <v>88</v>
      </c>
      <c r="F13" s="3" t="s">
        <v>84</v>
      </c>
      <c r="G13" s="1">
        <v>29791</v>
      </c>
      <c r="H13" s="3" t="s">
        <v>20</v>
      </c>
      <c r="I13" s="2">
        <v>67.4</v>
      </c>
      <c r="J13" s="29">
        <v>0.7268</v>
      </c>
      <c r="K13" s="3">
        <v>155</v>
      </c>
      <c r="L13" s="56">
        <v>167.5</v>
      </c>
      <c r="M13" s="56">
        <v>167.5</v>
      </c>
      <c r="N13" s="3"/>
      <c r="O13" s="28">
        <v>155</v>
      </c>
      <c r="P13" s="29">
        <f t="shared" si="0"/>
        <v>112.654</v>
      </c>
      <c r="Q13" s="94"/>
    </row>
    <row r="14" spans="1:17" ht="12.75">
      <c r="A14" s="93">
        <v>12</v>
      </c>
      <c r="B14" s="3">
        <v>1</v>
      </c>
      <c r="C14" s="3">
        <v>75</v>
      </c>
      <c r="D14" s="3" t="s">
        <v>1118</v>
      </c>
      <c r="E14" s="3" t="s">
        <v>52</v>
      </c>
      <c r="F14" s="3" t="s">
        <v>84</v>
      </c>
      <c r="G14" s="1">
        <v>32794</v>
      </c>
      <c r="H14" s="3" t="s">
        <v>26</v>
      </c>
      <c r="I14" s="2" t="s">
        <v>1119</v>
      </c>
      <c r="J14" s="29">
        <v>0.6906</v>
      </c>
      <c r="K14" s="3">
        <v>140</v>
      </c>
      <c r="L14" s="56">
        <v>150</v>
      </c>
      <c r="M14" s="56">
        <v>152.5</v>
      </c>
      <c r="N14" s="3"/>
      <c r="O14" s="28">
        <v>140</v>
      </c>
      <c r="P14" s="29">
        <f t="shared" si="0"/>
        <v>96.684</v>
      </c>
      <c r="Q14" s="94"/>
    </row>
    <row r="15" spans="1:17" ht="12.75">
      <c r="A15" s="93">
        <v>12</v>
      </c>
      <c r="B15" s="3">
        <v>1</v>
      </c>
      <c r="C15" s="3">
        <v>75</v>
      </c>
      <c r="D15" s="3" t="s">
        <v>1120</v>
      </c>
      <c r="E15" s="3" t="s">
        <v>108</v>
      </c>
      <c r="F15" s="3" t="s">
        <v>84</v>
      </c>
      <c r="G15" s="1">
        <v>26506</v>
      </c>
      <c r="H15" s="3" t="s">
        <v>29</v>
      </c>
      <c r="I15" s="2">
        <v>74.8</v>
      </c>
      <c r="J15" s="29">
        <v>0.6579</v>
      </c>
      <c r="K15" s="56">
        <v>160</v>
      </c>
      <c r="L15" s="3">
        <v>160</v>
      </c>
      <c r="M15" s="56">
        <v>180</v>
      </c>
      <c r="N15" s="3"/>
      <c r="O15" s="28">
        <v>160</v>
      </c>
      <c r="P15" s="29">
        <f t="shared" si="0"/>
        <v>105.26400000000001</v>
      </c>
      <c r="Q15" s="94"/>
    </row>
    <row r="16" spans="1:17" ht="12.75">
      <c r="A16" s="93">
        <v>12</v>
      </c>
      <c r="B16" s="3">
        <v>1</v>
      </c>
      <c r="C16" s="3">
        <v>75</v>
      </c>
      <c r="D16" s="3" t="s">
        <v>1121</v>
      </c>
      <c r="E16" s="3" t="s">
        <v>88</v>
      </c>
      <c r="F16" s="3" t="s">
        <v>84</v>
      </c>
      <c r="G16" s="1">
        <v>28583</v>
      </c>
      <c r="H16" s="3" t="s">
        <v>20</v>
      </c>
      <c r="I16" s="2" t="s">
        <v>1122</v>
      </c>
      <c r="J16" s="29">
        <v>0.6701</v>
      </c>
      <c r="K16" s="56">
        <v>200</v>
      </c>
      <c r="L16" s="3">
        <v>210</v>
      </c>
      <c r="M16" s="56">
        <v>220</v>
      </c>
      <c r="N16" s="3"/>
      <c r="O16" s="28">
        <v>210</v>
      </c>
      <c r="P16" s="29">
        <f t="shared" si="0"/>
        <v>140.721</v>
      </c>
      <c r="Q16" s="94"/>
    </row>
    <row r="17" spans="1:17" ht="12.75">
      <c r="A17" s="93">
        <v>5</v>
      </c>
      <c r="B17" s="3">
        <v>2</v>
      </c>
      <c r="C17" s="3">
        <v>75</v>
      </c>
      <c r="D17" s="3" t="s">
        <v>1123</v>
      </c>
      <c r="E17" s="3" t="s">
        <v>108</v>
      </c>
      <c r="F17" s="3" t="s">
        <v>84</v>
      </c>
      <c r="G17" s="1">
        <v>28520</v>
      </c>
      <c r="H17" s="3" t="s">
        <v>20</v>
      </c>
      <c r="I17" s="2" t="s">
        <v>913</v>
      </c>
      <c r="J17" s="29">
        <v>0.6694</v>
      </c>
      <c r="K17" s="3">
        <v>195</v>
      </c>
      <c r="L17" s="56">
        <v>207.5</v>
      </c>
      <c r="M17" s="56">
        <v>207.5</v>
      </c>
      <c r="N17" s="3"/>
      <c r="O17" s="28">
        <v>195</v>
      </c>
      <c r="P17" s="29">
        <f t="shared" si="0"/>
        <v>130.533</v>
      </c>
      <c r="Q17" s="94"/>
    </row>
    <row r="18" spans="1:17" ht="12.75">
      <c r="A18" s="93">
        <v>4</v>
      </c>
      <c r="B18" s="3">
        <v>3</v>
      </c>
      <c r="C18" s="3">
        <v>75</v>
      </c>
      <c r="D18" s="3" t="s">
        <v>1124</v>
      </c>
      <c r="E18" s="3" t="s">
        <v>52</v>
      </c>
      <c r="F18" s="3" t="s">
        <v>84</v>
      </c>
      <c r="G18" s="1">
        <v>30079</v>
      </c>
      <c r="H18" s="3" t="s">
        <v>20</v>
      </c>
      <c r="I18" s="2">
        <v>75</v>
      </c>
      <c r="J18" s="29">
        <v>0.5545</v>
      </c>
      <c r="K18" s="3">
        <v>170</v>
      </c>
      <c r="L18" s="56">
        <v>180</v>
      </c>
      <c r="M18" s="3">
        <v>180</v>
      </c>
      <c r="N18" s="3"/>
      <c r="O18" s="28">
        <v>180</v>
      </c>
      <c r="P18" s="29">
        <f t="shared" si="0"/>
        <v>99.81</v>
      </c>
      <c r="Q18" s="94"/>
    </row>
    <row r="19" spans="1:17" ht="12.75">
      <c r="A19" s="93">
        <v>3</v>
      </c>
      <c r="B19" s="3">
        <v>4</v>
      </c>
      <c r="C19" s="3">
        <v>75</v>
      </c>
      <c r="D19" s="3" t="s">
        <v>1125</v>
      </c>
      <c r="E19" s="3" t="s">
        <v>95</v>
      </c>
      <c r="F19" s="3" t="s">
        <v>84</v>
      </c>
      <c r="G19" s="1">
        <v>29467</v>
      </c>
      <c r="H19" s="3" t="s">
        <v>20</v>
      </c>
      <c r="I19" s="2" t="s">
        <v>1126</v>
      </c>
      <c r="J19" s="29">
        <v>0.6774</v>
      </c>
      <c r="K19" s="3">
        <v>135</v>
      </c>
      <c r="L19" s="3">
        <v>140</v>
      </c>
      <c r="M19" s="56">
        <v>142.5</v>
      </c>
      <c r="N19" s="3"/>
      <c r="O19" s="28">
        <v>140</v>
      </c>
      <c r="P19" s="29">
        <f t="shared" si="0"/>
        <v>94.836</v>
      </c>
      <c r="Q19" s="94"/>
    </row>
    <row r="20" spans="1:17" ht="12.75">
      <c r="A20" s="93">
        <v>2</v>
      </c>
      <c r="B20" s="3">
        <v>5</v>
      </c>
      <c r="C20" s="3">
        <v>75</v>
      </c>
      <c r="D20" s="3" t="s">
        <v>1127</v>
      </c>
      <c r="E20" s="3" t="s">
        <v>88</v>
      </c>
      <c r="F20" s="3" t="s">
        <v>84</v>
      </c>
      <c r="G20" s="1">
        <v>28926</v>
      </c>
      <c r="H20" s="3" t="s">
        <v>20</v>
      </c>
      <c r="I20" s="2" t="s">
        <v>1128</v>
      </c>
      <c r="J20" s="29">
        <v>0.673</v>
      </c>
      <c r="K20" s="3">
        <v>140</v>
      </c>
      <c r="L20" s="56">
        <v>145</v>
      </c>
      <c r="M20" s="56">
        <v>145</v>
      </c>
      <c r="N20" s="3"/>
      <c r="O20" s="28">
        <v>140</v>
      </c>
      <c r="P20" s="29">
        <f t="shared" si="0"/>
        <v>94.22</v>
      </c>
      <c r="Q20" s="94"/>
    </row>
    <row r="21" spans="1:17" ht="12.75">
      <c r="A21" s="93">
        <v>1</v>
      </c>
      <c r="B21" s="3">
        <v>6</v>
      </c>
      <c r="C21" s="3">
        <v>75</v>
      </c>
      <c r="D21" s="3" t="s">
        <v>1129</v>
      </c>
      <c r="E21" s="3" t="s">
        <v>88</v>
      </c>
      <c r="F21" s="3" t="s">
        <v>84</v>
      </c>
      <c r="G21" s="1">
        <v>31299</v>
      </c>
      <c r="H21" s="3" t="s">
        <v>20</v>
      </c>
      <c r="I21" s="2" t="s">
        <v>1130</v>
      </c>
      <c r="J21" s="29">
        <v>0.6694</v>
      </c>
      <c r="K21" s="3">
        <v>120</v>
      </c>
      <c r="L21" s="56">
        <v>130</v>
      </c>
      <c r="M21" s="3">
        <v>130</v>
      </c>
      <c r="N21" s="3"/>
      <c r="O21" s="28">
        <v>130</v>
      </c>
      <c r="P21" s="29">
        <f t="shared" si="0"/>
        <v>87.022</v>
      </c>
      <c r="Q21" s="94"/>
    </row>
    <row r="22" spans="1:17" ht="12.75">
      <c r="A22" s="93">
        <v>0</v>
      </c>
      <c r="B22" s="3" t="s">
        <v>337</v>
      </c>
      <c r="C22" s="3">
        <v>75</v>
      </c>
      <c r="D22" s="3" t="s">
        <v>117</v>
      </c>
      <c r="E22" s="3" t="s">
        <v>254</v>
      </c>
      <c r="F22" s="3" t="s">
        <v>84</v>
      </c>
      <c r="G22" s="1">
        <v>33704</v>
      </c>
      <c r="H22" s="3" t="s">
        <v>20</v>
      </c>
      <c r="I22" s="2" t="s">
        <v>1131</v>
      </c>
      <c r="J22" s="29">
        <v>0.6694</v>
      </c>
      <c r="K22" s="56">
        <v>202.5</v>
      </c>
      <c r="L22" s="56">
        <v>202.5</v>
      </c>
      <c r="M22" s="56">
        <v>202.5</v>
      </c>
      <c r="N22" s="3"/>
      <c r="O22" s="28">
        <v>0</v>
      </c>
      <c r="P22" s="29">
        <f t="shared" si="0"/>
        <v>0</v>
      </c>
      <c r="Q22" s="94"/>
    </row>
    <row r="23" spans="1:17" ht="12.75">
      <c r="A23" s="93">
        <v>0</v>
      </c>
      <c r="B23" s="3" t="s">
        <v>337</v>
      </c>
      <c r="C23" s="3">
        <v>75</v>
      </c>
      <c r="D23" s="3" t="s">
        <v>1132</v>
      </c>
      <c r="E23" s="3" t="s">
        <v>1133</v>
      </c>
      <c r="F23" s="3" t="s">
        <v>84</v>
      </c>
      <c r="G23" s="1">
        <v>26683</v>
      </c>
      <c r="H23" s="3" t="s">
        <v>20</v>
      </c>
      <c r="I23" s="2">
        <v>75</v>
      </c>
      <c r="J23" s="29">
        <v>0.6645</v>
      </c>
      <c r="K23" s="56">
        <v>230</v>
      </c>
      <c r="L23" s="56">
        <v>230</v>
      </c>
      <c r="M23" s="56">
        <v>230</v>
      </c>
      <c r="N23" s="3"/>
      <c r="O23" s="28">
        <v>0</v>
      </c>
      <c r="P23" s="29">
        <f t="shared" si="0"/>
        <v>0</v>
      </c>
      <c r="Q23" s="94"/>
    </row>
    <row r="24" spans="1:17" ht="12.75">
      <c r="A24" s="93">
        <v>12</v>
      </c>
      <c r="B24" s="3">
        <v>1</v>
      </c>
      <c r="C24" s="3">
        <v>82.5</v>
      </c>
      <c r="D24" s="3" t="s">
        <v>1134</v>
      </c>
      <c r="E24" s="3" t="s">
        <v>92</v>
      </c>
      <c r="F24" s="3" t="s">
        <v>84</v>
      </c>
      <c r="G24" s="1">
        <v>33327</v>
      </c>
      <c r="H24" s="3" t="s">
        <v>26</v>
      </c>
      <c r="I24" s="2" t="s">
        <v>236</v>
      </c>
      <c r="J24" s="29">
        <v>0.6193</v>
      </c>
      <c r="K24" s="3">
        <v>182.5</v>
      </c>
      <c r="L24" s="3">
        <v>195</v>
      </c>
      <c r="M24" s="56">
        <v>205</v>
      </c>
      <c r="N24" s="3"/>
      <c r="O24" s="28">
        <v>195</v>
      </c>
      <c r="P24" s="29">
        <f t="shared" si="0"/>
        <v>120.7635</v>
      </c>
      <c r="Q24" s="94"/>
    </row>
    <row r="25" spans="1:17" s="43" customFormat="1" ht="15.75">
      <c r="A25" s="109">
        <v>12</v>
      </c>
      <c r="B25" s="8">
        <v>1</v>
      </c>
      <c r="C25" s="3">
        <v>82.5</v>
      </c>
      <c r="D25" s="8" t="s">
        <v>545</v>
      </c>
      <c r="E25" s="3" t="s">
        <v>89</v>
      </c>
      <c r="F25" s="3" t="s">
        <v>84</v>
      </c>
      <c r="G25" s="49">
        <v>15936</v>
      </c>
      <c r="H25" s="3" t="s">
        <v>75</v>
      </c>
      <c r="I25" s="50">
        <v>75.3</v>
      </c>
      <c r="J25" s="51">
        <v>1.3659</v>
      </c>
      <c r="K25" s="3">
        <v>80</v>
      </c>
      <c r="L25" s="177">
        <v>85</v>
      </c>
      <c r="M25" s="56">
        <v>90</v>
      </c>
      <c r="N25" s="3"/>
      <c r="O25" s="3">
        <v>85</v>
      </c>
      <c r="P25" s="29">
        <f t="shared" si="0"/>
        <v>116.10149999999999</v>
      </c>
      <c r="Q25" s="94"/>
    </row>
    <row r="26" spans="1:17" ht="12.75">
      <c r="A26" s="93">
        <v>12</v>
      </c>
      <c r="B26" s="3">
        <v>1</v>
      </c>
      <c r="C26" s="3">
        <v>82.5</v>
      </c>
      <c r="D26" s="3" t="s">
        <v>1135</v>
      </c>
      <c r="E26" s="3" t="s">
        <v>52</v>
      </c>
      <c r="F26" s="3" t="s">
        <v>84</v>
      </c>
      <c r="G26" s="1">
        <v>29116</v>
      </c>
      <c r="H26" s="3" t="s">
        <v>20</v>
      </c>
      <c r="I26" s="2" t="s">
        <v>960</v>
      </c>
      <c r="J26" s="29">
        <v>0.6454</v>
      </c>
      <c r="K26" s="3">
        <v>212.5</v>
      </c>
      <c r="L26" s="3">
        <v>220</v>
      </c>
      <c r="M26" s="56" t="s">
        <v>1136</v>
      </c>
      <c r="N26" s="3"/>
      <c r="O26" s="28">
        <v>220</v>
      </c>
      <c r="P26" s="29">
        <f t="shared" si="0"/>
        <v>141.988</v>
      </c>
      <c r="Q26" s="94"/>
    </row>
    <row r="27" spans="1:17" ht="12.75">
      <c r="A27" s="93">
        <v>5</v>
      </c>
      <c r="B27" s="3">
        <v>2</v>
      </c>
      <c r="C27" s="3">
        <v>82.5</v>
      </c>
      <c r="D27" s="3" t="s">
        <v>1137</v>
      </c>
      <c r="E27" s="3" t="s">
        <v>97</v>
      </c>
      <c r="F27" s="3" t="s">
        <v>84</v>
      </c>
      <c r="G27" s="1">
        <v>27709</v>
      </c>
      <c r="H27" s="3" t="s">
        <v>20</v>
      </c>
      <c r="I27" s="2">
        <v>82</v>
      </c>
      <c r="J27" s="29">
        <v>0.6219</v>
      </c>
      <c r="K27" s="3">
        <v>210</v>
      </c>
      <c r="L27" s="56">
        <v>220</v>
      </c>
      <c r="M27" s="56">
        <v>220</v>
      </c>
      <c r="N27" s="3"/>
      <c r="O27" s="28">
        <v>210</v>
      </c>
      <c r="P27" s="29">
        <f t="shared" si="0"/>
        <v>130.599</v>
      </c>
      <c r="Q27" s="94"/>
    </row>
    <row r="28" spans="1:17" ht="12.75">
      <c r="A28" s="93">
        <v>4</v>
      </c>
      <c r="B28" s="3">
        <v>3</v>
      </c>
      <c r="C28" s="3">
        <v>82.5</v>
      </c>
      <c r="D28" s="3" t="s">
        <v>1138</v>
      </c>
      <c r="E28" s="3" t="s">
        <v>89</v>
      </c>
      <c r="F28" s="3" t="s">
        <v>84</v>
      </c>
      <c r="G28" s="1">
        <v>27606</v>
      </c>
      <c r="H28" s="3" t="s">
        <v>20</v>
      </c>
      <c r="I28" s="2" t="s">
        <v>1139</v>
      </c>
      <c r="J28" s="29">
        <v>0.6262</v>
      </c>
      <c r="K28" s="3">
        <v>200</v>
      </c>
      <c r="L28" s="56">
        <v>210</v>
      </c>
      <c r="M28" s="56">
        <v>0</v>
      </c>
      <c r="N28" s="3"/>
      <c r="O28" s="28">
        <v>200</v>
      </c>
      <c r="P28" s="29">
        <f t="shared" si="0"/>
        <v>125.24</v>
      </c>
      <c r="Q28" s="94"/>
    </row>
    <row r="29" spans="1:17" ht="12.75">
      <c r="A29" s="109">
        <v>3</v>
      </c>
      <c r="B29" s="8">
        <v>4</v>
      </c>
      <c r="C29" s="3">
        <v>82.5</v>
      </c>
      <c r="D29" s="8" t="s">
        <v>1140</v>
      </c>
      <c r="E29" s="3" t="s">
        <v>88</v>
      </c>
      <c r="F29" s="3" t="s">
        <v>84</v>
      </c>
      <c r="G29" s="49">
        <v>31901</v>
      </c>
      <c r="H29" s="3" t="s">
        <v>20</v>
      </c>
      <c r="I29" s="50">
        <v>81.3</v>
      </c>
      <c r="J29" s="51">
        <v>0.6257</v>
      </c>
      <c r="K29" s="56">
        <v>180</v>
      </c>
      <c r="L29" s="3">
        <v>190</v>
      </c>
      <c r="M29" s="56">
        <v>195</v>
      </c>
      <c r="N29" s="3"/>
      <c r="O29" s="3">
        <v>190</v>
      </c>
      <c r="P29" s="29">
        <f t="shared" si="0"/>
        <v>118.88300000000001</v>
      </c>
      <c r="Q29" s="94"/>
    </row>
    <row r="30" spans="1:17" ht="12.75">
      <c r="A30" s="93">
        <v>0</v>
      </c>
      <c r="B30" s="3" t="s">
        <v>337</v>
      </c>
      <c r="C30" s="3">
        <v>82.5</v>
      </c>
      <c r="D30" s="3" t="s">
        <v>1141</v>
      </c>
      <c r="E30" s="3" t="s">
        <v>88</v>
      </c>
      <c r="F30" s="3" t="s">
        <v>84</v>
      </c>
      <c r="G30" s="1">
        <v>30481</v>
      </c>
      <c r="H30" s="3" t="s">
        <v>20</v>
      </c>
      <c r="I30" s="2" t="s">
        <v>1142</v>
      </c>
      <c r="J30" s="29">
        <v>0.635</v>
      </c>
      <c r="K30" s="56">
        <v>212.5</v>
      </c>
      <c r="L30" s="56">
        <v>212.5</v>
      </c>
      <c r="M30" s="56" t="s">
        <v>1143</v>
      </c>
      <c r="N30" s="3"/>
      <c r="O30" s="28">
        <v>0</v>
      </c>
      <c r="P30" s="29">
        <f t="shared" si="0"/>
        <v>0</v>
      </c>
      <c r="Q30" s="94"/>
    </row>
    <row r="31" spans="1:17" ht="12.75">
      <c r="A31" s="93">
        <v>0</v>
      </c>
      <c r="B31" s="3" t="s">
        <v>337</v>
      </c>
      <c r="C31" s="3">
        <v>82.5</v>
      </c>
      <c r="D31" s="3" t="s">
        <v>1144</v>
      </c>
      <c r="E31" s="3" t="s">
        <v>52</v>
      </c>
      <c r="F31" s="3" t="s">
        <v>84</v>
      </c>
      <c r="G31" s="1">
        <v>31962</v>
      </c>
      <c r="H31" s="3" t="s">
        <v>20</v>
      </c>
      <c r="I31" s="2" t="s">
        <v>1145</v>
      </c>
      <c r="J31" s="29">
        <v>0.6241</v>
      </c>
      <c r="K31" s="56">
        <v>150</v>
      </c>
      <c r="L31" s="56">
        <v>150</v>
      </c>
      <c r="M31" s="56" t="s">
        <v>113</v>
      </c>
      <c r="N31" s="3"/>
      <c r="O31" s="28">
        <v>0</v>
      </c>
      <c r="P31" s="29">
        <f t="shared" si="0"/>
        <v>0</v>
      </c>
      <c r="Q31" s="94"/>
    </row>
    <row r="32" spans="1:17" ht="12.75">
      <c r="A32" s="93">
        <v>12</v>
      </c>
      <c r="B32" s="3">
        <v>1</v>
      </c>
      <c r="C32" s="3">
        <v>90</v>
      </c>
      <c r="D32" s="3" t="s">
        <v>1146</v>
      </c>
      <c r="E32" s="3" t="s">
        <v>88</v>
      </c>
      <c r="F32" s="3" t="s">
        <v>84</v>
      </c>
      <c r="G32" s="1">
        <v>33339</v>
      </c>
      <c r="H32" s="3" t="s">
        <v>26</v>
      </c>
      <c r="I32" s="2" t="s">
        <v>1147</v>
      </c>
      <c r="J32" s="29">
        <v>0.5965</v>
      </c>
      <c r="K32" s="56">
        <v>165</v>
      </c>
      <c r="L32" s="3">
        <v>165</v>
      </c>
      <c r="M32" s="56">
        <v>180</v>
      </c>
      <c r="N32" s="3"/>
      <c r="O32" s="28">
        <v>165</v>
      </c>
      <c r="P32" s="29">
        <f t="shared" si="0"/>
        <v>98.4225</v>
      </c>
      <c r="Q32" s="94"/>
    </row>
    <row r="33" spans="1:17" ht="12.75">
      <c r="A33" s="93">
        <v>12</v>
      </c>
      <c r="B33" s="3">
        <v>1</v>
      </c>
      <c r="C33" s="3">
        <v>90</v>
      </c>
      <c r="D33" s="3" t="s">
        <v>1148</v>
      </c>
      <c r="E33" s="3" t="s">
        <v>89</v>
      </c>
      <c r="F33" s="3" t="s">
        <v>84</v>
      </c>
      <c r="G33" s="1">
        <v>24306</v>
      </c>
      <c r="H33" s="3" t="s">
        <v>47</v>
      </c>
      <c r="I33" s="2">
        <v>90</v>
      </c>
      <c r="J33" s="29">
        <v>0.6391</v>
      </c>
      <c r="K33" s="3">
        <v>200</v>
      </c>
      <c r="L33" s="3">
        <v>210</v>
      </c>
      <c r="M33" s="56">
        <v>215</v>
      </c>
      <c r="N33" s="3"/>
      <c r="O33" s="28">
        <v>210</v>
      </c>
      <c r="P33" s="29">
        <f t="shared" si="0"/>
        <v>134.211</v>
      </c>
      <c r="Q33" s="94"/>
    </row>
    <row r="34" spans="1:17" ht="12.75">
      <c r="A34" s="93">
        <v>0</v>
      </c>
      <c r="B34" s="3" t="s">
        <v>337</v>
      </c>
      <c r="C34" s="3">
        <v>90</v>
      </c>
      <c r="D34" s="3" t="s">
        <v>46</v>
      </c>
      <c r="E34" s="3" t="s">
        <v>97</v>
      </c>
      <c r="F34" s="3" t="s">
        <v>84</v>
      </c>
      <c r="G34" s="1">
        <v>25088</v>
      </c>
      <c r="H34" s="3" t="s">
        <v>47</v>
      </c>
      <c r="I34" s="2">
        <v>90</v>
      </c>
      <c r="J34" s="29">
        <v>0.6134</v>
      </c>
      <c r="K34" s="56">
        <v>210</v>
      </c>
      <c r="L34" s="56">
        <v>210</v>
      </c>
      <c r="M34" s="56">
        <v>210</v>
      </c>
      <c r="N34" s="3"/>
      <c r="O34" s="28">
        <v>0</v>
      </c>
      <c r="P34" s="29">
        <f t="shared" si="0"/>
        <v>0</v>
      </c>
      <c r="Q34" s="94"/>
    </row>
    <row r="35" spans="1:17" s="43" customFormat="1" ht="15.75">
      <c r="A35" s="93">
        <v>12</v>
      </c>
      <c r="B35" s="3">
        <v>1</v>
      </c>
      <c r="C35" s="3">
        <v>90</v>
      </c>
      <c r="D35" s="3" t="s">
        <v>270</v>
      </c>
      <c r="E35" s="3" t="s">
        <v>94</v>
      </c>
      <c r="F35" s="3" t="s">
        <v>84</v>
      </c>
      <c r="G35" s="1">
        <v>20144</v>
      </c>
      <c r="H35" s="3" t="s">
        <v>271</v>
      </c>
      <c r="I35" s="2" t="s">
        <v>1149</v>
      </c>
      <c r="J35" s="29">
        <v>0.9033</v>
      </c>
      <c r="K35" s="3">
        <v>165</v>
      </c>
      <c r="L35" s="56">
        <v>180.5</v>
      </c>
      <c r="M35" s="56">
        <v>185</v>
      </c>
      <c r="N35" s="56">
        <v>185</v>
      </c>
      <c r="O35" s="28">
        <v>165</v>
      </c>
      <c r="P35" s="29">
        <f t="shared" si="0"/>
        <v>149.0445</v>
      </c>
      <c r="Q35" s="94"/>
    </row>
    <row r="36" spans="1:17" ht="12.75">
      <c r="A36" s="93">
        <v>12</v>
      </c>
      <c r="B36" s="3">
        <v>1</v>
      </c>
      <c r="C36" s="3">
        <v>90</v>
      </c>
      <c r="D36" s="3" t="s">
        <v>1150</v>
      </c>
      <c r="E36" s="3" t="s">
        <v>254</v>
      </c>
      <c r="F36" s="3" t="s">
        <v>84</v>
      </c>
      <c r="G36" s="1">
        <v>33869</v>
      </c>
      <c r="H36" s="3" t="s">
        <v>20</v>
      </c>
      <c r="I36" s="2" t="s">
        <v>1151</v>
      </c>
      <c r="J36" s="29">
        <v>0.58</v>
      </c>
      <c r="K36" s="3">
        <v>280</v>
      </c>
      <c r="L36" s="3">
        <v>300</v>
      </c>
      <c r="M36" s="56">
        <v>310</v>
      </c>
      <c r="N36" s="3"/>
      <c r="O36" s="28">
        <v>300</v>
      </c>
      <c r="P36" s="29">
        <f t="shared" si="0"/>
        <v>174</v>
      </c>
      <c r="Q36" s="94" t="s">
        <v>185</v>
      </c>
    </row>
    <row r="37" spans="1:17" ht="12.75">
      <c r="A37" s="93">
        <v>5</v>
      </c>
      <c r="B37" s="3">
        <v>2</v>
      </c>
      <c r="C37" s="3">
        <v>90</v>
      </c>
      <c r="D37" s="3" t="s">
        <v>1152</v>
      </c>
      <c r="E37" s="3" t="s">
        <v>1208</v>
      </c>
      <c r="F37" s="3" t="s">
        <v>84</v>
      </c>
      <c r="G37" s="1">
        <v>30054</v>
      </c>
      <c r="H37" s="3" t="s">
        <v>20</v>
      </c>
      <c r="I37" s="2" t="s">
        <v>1149</v>
      </c>
      <c r="J37" s="29">
        <v>0.5885</v>
      </c>
      <c r="K37" s="3">
        <v>250</v>
      </c>
      <c r="L37" s="56">
        <v>260</v>
      </c>
      <c r="M37" s="56">
        <v>260</v>
      </c>
      <c r="N37" s="3"/>
      <c r="O37" s="28">
        <v>250</v>
      </c>
      <c r="P37" s="29">
        <f t="shared" si="0"/>
        <v>147.125</v>
      </c>
      <c r="Q37" s="94"/>
    </row>
    <row r="38" spans="1:17" ht="12.75">
      <c r="A38" s="93">
        <v>4</v>
      </c>
      <c r="B38" s="3">
        <v>3</v>
      </c>
      <c r="C38" s="3">
        <v>90</v>
      </c>
      <c r="D38" s="3" t="s">
        <v>1153</v>
      </c>
      <c r="E38" s="3" t="s">
        <v>445</v>
      </c>
      <c r="F38" s="177" t="s">
        <v>445</v>
      </c>
      <c r="G38" s="1">
        <v>29643</v>
      </c>
      <c r="H38" s="3" t="s">
        <v>20</v>
      </c>
      <c r="I38" s="2" t="s">
        <v>1154</v>
      </c>
      <c r="J38" s="29">
        <v>0.5926</v>
      </c>
      <c r="K38" s="3">
        <v>200</v>
      </c>
      <c r="L38" s="3">
        <v>215</v>
      </c>
      <c r="M38" s="56">
        <v>225</v>
      </c>
      <c r="N38" s="3"/>
      <c r="O38" s="28">
        <v>215</v>
      </c>
      <c r="P38" s="29">
        <f t="shared" si="0"/>
        <v>127.409</v>
      </c>
      <c r="Q38" s="94"/>
    </row>
    <row r="39" spans="1:17" ht="12.75">
      <c r="A39" s="93">
        <v>3</v>
      </c>
      <c r="B39" s="3">
        <v>4</v>
      </c>
      <c r="C39" s="3">
        <v>90</v>
      </c>
      <c r="D39" s="3" t="s">
        <v>1155</v>
      </c>
      <c r="E39" s="3" t="s">
        <v>88</v>
      </c>
      <c r="F39" s="3" t="s">
        <v>84</v>
      </c>
      <c r="G39" s="1">
        <v>29939</v>
      </c>
      <c r="H39" s="3" t="s">
        <v>20</v>
      </c>
      <c r="I39" s="2">
        <v>89</v>
      </c>
      <c r="J39" s="29">
        <v>0.5893</v>
      </c>
      <c r="K39" s="56">
        <v>200</v>
      </c>
      <c r="L39" s="56">
        <v>200</v>
      </c>
      <c r="M39" s="3">
        <v>210</v>
      </c>
      <c r="N39" s="3"/>
      <c r="O39" s="28">
        <v>210</v>
      </c>
      <c r="P39" s="29">
        <f t="shared" si="0"/>
        <v>123.75300000000001</v>
      </c>
      <c r="Q39" s="94"/>
    </row>
    <row r="40" spans="1:17" ht="12.75">
      <c r="A40" s="93">
        <v>2</v>
      </c>
      <c r="B40" s="3">
        <v>5</v>
      </c>
      <c r="C40" s="3">
        <v>90</v>
      </c>
      <c r="D40" s="3" t="s">
        <v>1156</v>
      </c>
      <c r="E40" s="3" t="s">
        <v>95</v>
      </c>
      <c r="F40" s="3" t="s">
        <v>84</v>
      </c>
      <c r="G40" s="1">
        <v>31940</v>
      </c>
      <c r="H40" s="3" t="s">
        <v>20</v>
      </c>
      <c r="I40" s="2" t="s">
        <v>1157</v>
      </c>
      <c r="J40" s="29">
        <v>0.5922</v>
      </c>
      <c r="K40" s="3">
        <v>165</v>
      </c>
      <c r="L40" s="56">
        <v>172.5</v>
      </c>
      <c r="M40" s="56">
        <v>172.5</v>
      </c>
      <c r="N40" s="3"/>
      <c r="O40" s="28">
        <v>165</v>
      </c>
      <c r="P40" s="29">
        <f t="shared" si="0"/>
        <v>97.713</v>
      </c>
      <c r="Q40" s="94"/>
    </row>
    <row r="41" spans="1:17" ht="12.75">
      <c r="A41" s="93">
        <v>0</v>
      </c>
      <c r="B41" s="3" t="s">
        <v>337</v>
      </c>
      <c r="C41" s="3">
        <v>90</v>
      </c>
      <c r="D41" s="3" t="s">
        <v>1158</v>
      </c>
      <c r="E41" s="3" t="s">
        <v>89</v>
      </c>
      <c r="F41" s="3" t="s">
        <v>84</v>
      </c>
      <c r="G41" s="1">
        <v>30536</v>
      </c>
      <c r="H41" s="3" t="s">
        <v>20</v>
      </c>
      <c r="I41" s="2" t="s">
        <v>1159</v>
      </c>
      <c r="J41" s="29">
        <v>0.5865</v>
      </c>
      <c r="K41" s="56">
        <v>230</v>
      </c>
      <c r="L41" s="56">
        <v>230</v>
      </c>
      <c r="M41" s="56">
        <v>245</v>
      </c>
      <c r="N41" s="3"/>
      <c r="O41" s="28">
        <v>0</v>
      </c>
      <c r="P41" s="29">
        <f t="shared" si="0"/>
        <v>0</v>
      </c>
      <c r="Q41" s="94"/>
    </row>
    <row r="42" spans="1:17" ht="12.75">
      <c r="A42" s="93">
        <v>12</v>
      </c>
      <c r="B42" s="3">
        <v>1</v>
      </c>
      <c r="C42" s="3">
        <v>90</v>
      </c>
      <c r="D42" s="3" t="s">
        <v>1160</v>
      </c>
      <c r="E42" s="3" t="s">
        <v>88</v>
      </c>
      <c r="F42" s="3" t="s">
        <v>84</v>
      </c>
      <c r="G42" s="1">
        <v>34860</v>
      </c>
      <c r="H42" s="3" t="s">
        <v>39</v>
      </c>
      <c r="I42" s="2">
        <v>87.3</v>
      </c>
      <c r="J42" s="29">
        <v>0.6323</v>
      </c>
      <c r="K42" s="56">
        <v>180</v>
      </c>
      <c r="L42" s="3">
        <v>180</v>
      </c>
      <c r="M42" s="3">
        <v>195</v>
      </c>
      <c r="N42" s="3"/>
      <c r="O42" s="28">
        <v>195</v>
      </c>
      <c r="P42" s="29">
        <f aca="true" t="shared" si="1" ref="P42:P72">O42*J42</f>
        <v>123.29849999999999</v>
      </c>
      <c r="Q42" s="94"/>
    </row>
    <row r="43" spans="1:17" ht="12.75">
      <c r="A43" s="93">
        <v>12</v>
      </c>
      <c r="B43" s="3">
        <v>1</v>
      </c>
      <c r="C43" s="3">
        <v>100</v>
      </c>
      <c r="D43" s="3" t="s">
        <v>1161</v>
      </c>
      <c r="E43" s="3" t="s">
        <v>108</v>
      </c>
      <c r="F43" s="3" t="s">
        <v>84</v>
      </c>
      <c r="G43" s="1">
        <v>25421</v>
      </c>
      <c r="H43" s="3" t="s">
        <v>29</v>
      </c>
      <c r="I43" s="2">
        <v>93.6</v>
      </c>
      <c r="J43" s="29">
        <v>0.59</v>
      </c>
      <c r="K43" s="3">
        <v>220</v>
      </c>
      <c r="L43" s="56">
        <v>230</v>
      </c>
      <c r="M43" s="56">
        <v>230</v>
      </c>
      <c r="N43" s="3"/>
      <c r="O43" s="28">
        <v>220</v>
      </c>
      <c r="P43" s="29">
        <f t="shared" si="1"/>
        <v>129.79999999999998</v>
      </c>
      <c r="Q43" s="94"/>
    </row>
    <row r="44" spans="1:17" ht="12.75">
      <c r="A44" s="93">
        <v>12</v>
      </c>
      <c r="B44" s="3">
        <v>1</v>
      </c>
      <c r="C44" s="3">
        <v>100</v>
      </c>
      <c r="D44" s="3" t="s">
        <v>1162</v>
      </c>
      <c r="E44" s="3" t="s">
        <v>52</v>
      </c>
      <c r="F44" s="3" t="s">
        <v>84</v>
      </c>
      <c r="G44" s="1">
        <v>24327</v>
      </c>
      <c r="H44" s="3" t="s">
        <v>47</v>
      </c>
      <c r="I44" s="2" t="s">
        <v>1163</v>
      </c>
      <c r="J44" s="29">
        <v>0.5551</v>
      </c>
      <c r="K44" s="56">
        <v>270</v>
      </c>
      <c r="L44" s="3">
        <v>270</v>
      </c>
      <c r="M44" s="3">
        <v>280</v>
      </c>
      <c r="N44" s="3"/>
      <c r="O44" s="28">
        <v>280</v>
      </c>
      <c r="P44" s="29">
        <f t="shared" si="1"/>
        <v>155.428</v>
      </c>
      <c r="Q44" s="94"/>
    </row>
    <row r="45" spans="1:17" ht="12.75">
      <c r="A45" s="93">
        <v>12</v>
      </c>
      <c r="B45" s="3">
        <v>1</v>
      </c>
      <c r="C45" s="3">
        <v>100</v>
      </c>
      <c r="D45" s="3" t="s">
        <v>1162</v>
      </c>
      <c r="E45" s="3" t="s">
        <v>52</v>
      </c>
      <c r="F45" s="3" t="s">
        <v>84</v>
      </c>
      <c r="G45" s="1">
        <v>24326</v>
      </c>
      <c r="H45" s="3" t="s">
        <v>20</v>
      </c>
      <c r="I45" s="2" t="s">
        <v>1164</v>
      </c>
      <c r="J45" s="29">
        <v>0.555</v>
      </c>
      <c r="K45" s="56">
        <v>270</v>
      </c>
      <c r="L45" s="3">
        <v>270</v>
      </c>
      <c r="M45" s="3">
        <v>280</v>
      </c>
      <c r="N45" s="3"/>
      <c r="O45" s="28">
        <v>280</v>
      </c>
      <c r="P45" s="29">
        <f t="shared" si="1"/>
        <v>155.4</v>
      </c>
      <c r="Q45" s="94"/>
    </row>
    <row r="46" spans="1:17" ht="12.75">
      <c r="A46" s="93">
        <v>5</v>
      </c>
      <c r="B46" s="3">
        <v>2</v>
      </c>
      <c r="C46" s="3">
        <v>100</v>
      </c>
      <c r="D46" s="3" t="s">
        <v>1165</v>
      </c>
      <c r="E46" s="3" t="s">
        <v>106</v>
      </c>
      <c r="F46" s="3" t="s">
        <v>84</v>
      </c>
      <c r="G46" s="1">
        <v>31548</v>
      </c>
      <c r="H46" s="3" t="s">
        <v>20</v>
      </c>
      <c r="I46" s="2" t="s">
        <v>1166</v>
      </c>
      <c r="J46" s="29">
        <v>0.5608</v>
      </c>
      <c r="K46" s="3">
        <v>230</v>
      </c>
      <c r="L46" s="3">
        <v>240</v>
      </c>
      <c r="M46" s="56">
        <v>245</v>
      </c>
      <c r="N46" s="3"/>
      <c r="O46" s="28">
        <v>240</v>
      </c>
      <c r="P46" s="29">
        <f t="shared" si="1"/>
        <v>134.59199999999998</v>
      </c>
      <c r="Q46" s="94"/>
    </row>
    <row r="47" spans="1:17" ht="12.75">
      <c r="A47" s="93">
        <v>4</v>
      </c>
      <c r="B47" s="3">
        <v>3</v>
      </c>
      <c r="C47" s="3">
        <v>100</v>
      </c>
      <c r="D47" s="3" t="s">
        <v>122</v>
      </c>
      <c r="E47" s="3" t="s">
        <v>108</v>
      </c>
      <c r="F47" s="3" t="s">
        <v>84</v>
      </c>
      <c r="G47" s="1">
        <v>28686</v>
      </c>
      <c r="H47" s="3" t="s">
        <v>20</v>
      </c>
      <c r="I47" s="2" t="s">
        <v>1168</v>
      </c>
      <c r="J47" s="29">
        <v>0.5747</v>
      </c>
      <c r="K47" s="3">
        <v>215</v>
      </c>
      <c r="L47" s="3">
        <v>225</v>
      </c>
      <c r="M47" s="56">
        <v>230</v>
      </c>
      <c r="N47" s="3"/>
      <c r="O47" s="28">
        <v>225</v>
      </c>
      <c r="P47" s="29">
        <f t="shared" si="1"/>
        <v>129.3075</v>
      </c>
      <c r="Q47" s="94"/>
    </row>
    <row r="48" spans="1:17" s="43" customFormat="1" ht="15.75">
      <c r="A48" s="93">
        <v>3</v>
      </c>
      <c r="B48" s="3">
        <v>4</v>
      </c>
      <c r="C48" s="3">
        <v>100</v>
      </c>
      <c r="D48" s="3" t="s">
        <v>109</v>
      </c>
      <c r="E48" s="3" t="s">
        <v>106</v>
      </c>
      <c r="F48" s="3" t="s">
        <v>84</v>
      </c>
      <c r="G48" s="1">
        <v>27350</v>
      </c>
      <c r="H48" s="3" t="s">
        <v>20</v>
      </c>
      <c r="I48" s="2" t="s">
        <v>1169</v>
      </c>
      <c r="J48" s="29">
        <v>0.5583</v>
      </c>
      <c r="K48" s="3">
        <v>190</v>
      </c>
      <c r="L48" s="3">
        <v>200</v>
      </c>
      <c r="M48" s="3">
        <v>212.5</v>
      </c>
      <c r="N48" s="3"/>
      <c r="O48" s="28">
        <v>212.5</v>
      </c>
      <c r="P48" s="29">
        <f t="shared" si="1"/>
        <v>118.63875</v>
      </c>
      <c r="Q48" s="94"/>
    </row>
    <row r="49" spans="1:17" ht="12.75">
      <c r="A49" s="93">
        <v>0</v>
      </c>
      <c r="B49" s="3" t="s">
        <v>337</v>
      </c>
      <c r="C49" s="3">
        <v>100</v>
      </c>
      <c r="D49" s="3" t="s">
        <v>1170</v>
      </c>
      <c r="E49" s="3" t="s">
        <v>88</v>
      </c>
      <c r="F49" s="3" t="s">
        <v>84</v>
      </c>
      <c r="G49" s="1">
        <v>28502</v>
      </c>
      <c r="H49" s="3" t="s">
        <v>20</v>
      </c>
      <c r="I49" s="2" t="s">
        <v>1171</v>
      </c>
      <c r="J49" s="29">
        <v>0.5672</v>
      </c>
      <c r="K49" s="56">
        <v>240</v>
      </c>
      <c r="L49" s="56">
        <v>250</v>
      </c>
      <c r="M49" s="56">
        <v>250</v>
      </c>
      <c r="N49" s="3"/>
      <c r="O49" s="28">
        <v>0</v>
      </c>
      <c r="P49" s="29">
        <f t="shared" si="1"/>
        <v>0</v>
      </c>
      <c r="Q49" s="94"/>
    </row>
    <row r="50" spans="1:17" ht="12.75">
      <c r="A50" s="93">
        <v>0</v>
      </c>
      <c r="B50" s="3" t="s">
        <v>337</v>
      </c>
      <c r="C50" s="3">
        <v>100</v>
      </c>
      <c r="D50" s="3" t="s">
        <v>1172</v>
      </c>
      <c r="E50" s="3" t="s">
        <v>52</v>
      </c>
      <c r="F50" s="3" t="s">
        <v>84</v>
      </c>
      <c r="G50" s="1">
        <v>31133</v>
      </c>
      <c r="H50" s="3" t="s">
        <v>20</v>
      </c>
      <c r="I50" s="2" t="s">
        <v>1173</v>
      </c>
      <c r="J50" s="29">
        <v>0.5563</v>
      </c>
      <c r="K50" s="56">
        <v>300</v>
      </c>
      <c r="L50" s="56">
        <v>300</v>
      </c>
      <c r="M50" s="56">
        <v>300</v>
      </c>
      <c r="N50" s="3"/>
      <c r="O50" s="28">
        <v>0</v>
      </c>
      <c r="P50" s="29">
        <f t="shared" si="1"/>
        <v>0</v>
      </c>
      <c r="Q50" s="94"/>
    </row>
    <row r="51" spans="1:17" ht="12.75">
      <c r="A51" s="93">
        <v>12</v>
      </c>
      <c r="B51" s="3">
        <v>1</v>
      </c>
      <c r="C51" s="3">
        <v>100</v>
      </c>
      <c r="D51" s="3" t="s">
        <v>1174</v>
      </c>
      <c r="E51" s="3" t="s">
        <v>88</v>
      </c>
      <c r="F51" s="3" t="s">
        <v>84</v>
      </c>
      <c r="G51" s="1">
        <v>34646</v>
      </c>
      <c r="H51" s="3" t="s">
        <v>39</v>
      </c>
      <c r="I51" s="2">
        <v>98.8</v>
      </c>
      <c r="J51" s="29">
        <v>0.5904</v>
      </c>
      <c r="K51" s="3">
        <v>190</v>
      </c>
      <c r="L51" s="56">
        <v>200</v>
      </c>
      <c r="M51" s="56">
        <v>200</v>
      </c>
      <c r="N51" s="3"/>
      <c r="O51" s="28">
        <v>190</v>
      </c>
      <c r="P51" s="29">
        <f t="shared" si="1"/>
        <v>112.176</v>
      </c>
      <c r="Q51" s="94"/>
    </row>
    <row r="52" spans="1:17" ht="12.75">
      <c r="A52" s="93">
        <v>12</v>
      </c>
      <c r="B52" s="3">
        <v>1</v>
      </c>
      <c r="C52" s="3">
        <v>110</v>
      </c>
      <c r="D52" s="3" t="s">
        <v>1175</v>
      </c>
      <c r="E52" s="3" t="s">
        <v>95</v>
      </c>
      <c r="F52" s="3" t="s">
        <v>84</v>
      </c>
      <c r="G52" s="1">
        <v>32928</v>
      </c>
      <c r="H52" s="3" t="s">
        <v>26</v>
      </c>
      <c r="I52" s="2" t="s">
        <v>1176</v>
      </c>
      <c r="J52" s="29">
        <v>0.5411</v>
      </c>
      <c r="K52" s="3">
        <v>235</v>
      </c>
      <c r="L52" s="177">
        <v>245</v>
      </c>
      <c r="M52" s="56">
        <v>255</v>
      </c>
      <c r="N52" s="3"/>
      <c r="O52" s="28">
        <v>245</v>
      </c>
      <c r="P52" s="29">
        <f t="shared" si="1"/>
        <v>132.5695</v>
      </c>
      <c r="Q52" s="94"/>
    </row>
    <row r="53" spans="1:17" ht="12.75">
      <c r="A53" s="93">
        <v>12</v>
      </c>
      <c r="B53" s="3">
        <v>1</v>
      </c>
      <c r="C53" s="3">
        <v>110</v>
      </c>
      <c r="D53" s="3" t="s">
        <v>1177</v>
      </c>
      <c r="E53" s="3" t="s">
        <v>89</v>
      </c>
      <c r="F53" s="3" t="s">
        <v>84</v>
      </c>
      <c r="G53" s="1">
        <v>26806</v>
      </c>
      <c r="H53" s="3" t="s">
        <v>29</v>
      </c>
      <c r="I53" s="2">
        <v>107</v>
      </c>
      <c r="J53" s="29">
        <v>0.5405</v>
      </c>
      <c r="K53" s="157">
        <v>285</v>
      </c>
      <c r="L53" s="157">
        <v>292.5</v>
      </c>
      <c r="M53" s="3">
        <v>292.5</v>
      </c>
      <c r="N53" s="3"/>
      <c r="O53" s="28">
        <v>292.5</v>
      </c>
      <c r="P53" s="29">
        <f t="shared" si="1"/>
        <v>158.09625</v>
      </c>
      <c r="Q53" s="94"/>
    </row>
    <row r="54" spans="1:17" ht="12.75">
      <c r="A54" s="93">
        <v>0</v>
      </c>
      <c r="B54" s="3" t="s">
        <v>337</v>
      </c>
      <c r="C54" s="3">
        <v>110</v>
      </c>
      <c r="D54" s="3" t="s">
        <v>1178</v>
      </c>
      <c r="E54" s="3" t="s">
        <v>108</v>
      </c>
      <c r="F54" s="3" t="s">
        <v>84</v>
      </c>
      <c r="G54" s="1">
        <v>26014</v>
      </c>
      <c r="H54" s="3" t="s">
        <v>29</v>
      </c>
      <c r="I54" s="2">
        <v>108.3</v>
      </c>
      <c r="J54" s="29">
        <v>0.5434</v>
      </c>
      <c r="K54" s="157">
        <v>265</v>
      </c>
      <c r="L54" s="157">
        <v>265</v>
      </c>
      <c r="M54" s="157">
        <v>265</v>
      </c>
      <c r="N54" s="3"/>
      <c r="O54" s="28">
        <v>0</v>
      </c>
      <c r="P54" s="29">
        <f t="shared" si="1"/>
        <v>0</v>
      </c>
      <c r="Q54" s="94"/>
    </row>
    <row r="55" spans="1:17" ht="12.75">
      <c r="A55" s="93">
        <v>12</v>
      </c>
      <c r="B55" s="3">
        <v>1</v>
      </c>
      <c r="C55" s="3">
        <v>110</v>
      </c>
      <c r="D55" s="3" t="s">
        <v>1179</v>
      </c>
      <c r="E55" s="3" t="s">
        <v>95</v>
      </c>
      <c r="F55" s="3" t="s">
        <v>84</v>
      </c>
      <c r="G55" s="1">
        <v>25054</v>
      </c>
      <c r="H55" s="3" t="s">
        <v>47</v>
      </c>
      <c r="I55" s="2" t="s">
        <v>1180</v>
      </c>
      <c r="J55" s="29">
        <v>0.5652</v>
      </c>
      <c r="K55" s="3">
        <v>280</v>
      </c>
      <c r="L55" s="56">
        <v>290</v>
      </c>
      <c r="M55" s="56">
        <v>300</v>
      </c>
      <c r="N55" s="3"/>
      <c r="O55" s="28">
        <v>280</v>
      </c>
      <c r="P55" s="29">
        <f t="shared" si="1"/>
        <v>158.256</v>
      </c>
      <c r="Q55" s="94"/>
    </row>
    <row r="56" spans="1:17" ht="12.75">
      <c r="A56" s="93">
        <v>5</v>
      </c>
      <c r="B56" s="3">
        <v>2</v>
      </c>
      <c r="C56" s="3">
        <v>110</v>
      </c>
      <c r="D56" s="3" t="s">
        <v>1181</v>
      </c>
      <c r="E56" s="3" t="s">
        <v>52</v>
      </c>
      <c r="F56" s="3" t="s">
        <v>84</v>
      </c>
      <c r="G56" s="1">
        <v>24814</v>
      </c>
      <c r="H56" s="3" t="s">
        <v>47</v>
      </c>
      <c r="I56" s="2">
        <v>108.3</v>
      </c>
      <c r="J56" s="29">
        <v>0.5645</v>
      </c>
      <c r="K56" s="56">
        <v>230</v>
      </c>
      <c r="L56" s="56">
        <v>230</v>
      </c>
      <c r="M56" s="3">
        <v>230</v>
      </c>
      <c r="N56" s="3"/>
      <c r="O56" s="28">
        <v>230</v>
      </c>
      <c r="P56" s="29">
        <f t="shared" si="1"/>
        <v>129.835</v>
      </c>
      <c r="Q56" s="94"/>
    </row>
    <row r="57" spans="1:17" ht="12.75">
      <c r="A57" s="93">
        <v>12</v>
      </c>
      <c r="B57" s="3">
        <v>1</v>
      </c>
      <c r="C57" s="3">
        <v>110</v>
      </c>
      <c r="D57" s="3" t="s">
        <v>293</v>
      </c>
      <c r="E57" s="3" t="s">
        <v>28</v>
      </c>
      <c r="F57" s="177" t="s">
        <v>28</v>
      </c>
      <c r="G57" s="1">
        <v>23138</v>
      </c>
      <c r="H57" s="3" t="s">
        <v>23</v>
      </c>
      <c r="I57" s="2" t="s">
        <v>1182</v>
      </c>
      <c r="J57" s="29">
        <v>0.6371</v>
      </c>
      <c r="K57" s="3">
        <v>242.5</v>
      </c>
      <c r="L57" s="3">
        <v>250</v>
      </c>
      <c r="M57" s="3">
        <v>260</v>
      </c>
      <c r="N57" s="3"/>
      <c r="O57" s="28">
        <v>260</v>
      </c>
      <c r="P57" s="29">
        <f t="shared" si="1"/>
        <v>165.646</v>
      </c>
      <c r="Q57" s="94" t="s">
        <v>223</v>
      </c>
    </row>
    <row r="58" spans="1:17" ht="12.75">
      <c r="A58" s="93">
        <v>12</v>
      </c>
      <c r="B58" s="3">
        <v>1</v>
      </c>
      <c r="C58" s="3">
        <v>110</v>
      </c>
      <c r="D58" s="3" t="s">
        <v>1183</v>
      </c>
      <c r="E58" s="3" t="s">
        <v>108</v>
      </c>
      <c r="F58" s="3" t="s">
        <v>84</v>
      </c>
      <c r="G58" s="1">
        <v>28665</v>
      </c>
      <c r="H58" s="3" t="s">
        <v>20</v>
      </c>
      <c r="I58" s="2">
        <v>110</v>
      </c>
      <c r="J58" s="29">
        <v>0.5365</v>
      </c>
      <c r="K58" s="3">
        <v>305</v>
      </c>
      <c r="L58" s="3">
        <v>315</v>
      </c>
      <c r="M58" s="177">
        <v>330</v>
      </c>
      <c r="N58" s="3"/>
      <c r="O58" s="28">
        <v>330</v>
      </c>
      <c r="P58" s="29">
        <f t="shared" si="1"/>
        <v>177.045</v>
      </c>
      <c r="Q58" s="94" t="s">
        <v>167</v>
      </c>
    </row>
    <row r="59" spans="1:17" s="43" customFormat="1" ht="15.75">
      <c r="A59" s="93">
        <v>6</v>
      </c>
      <c r="B59" s="3">
        <v>2</v>
      </c>
      <c r="C59" s="3">
        <v>110</v>
      </c>
      <c r="D59" s="3" t="s">
        <v>1209</v>
      </c>
      <c r="E59" s="3" t="s">
        <v>89</v>
      </c>
      <c r="F59" s="3" t="s">
        <v>84</v>
      </c>
      <c r="G59" s="1">
        <v>26806</v>
      </c>
      <c r="H59" s="3" t="s">
        <v>20</v>
      </c>
      <c r="I59" s="2">
        <v>107</v>
      </c>
      <c r="J59" s="29">
        <v>0.5405</v>
      </c>
      <c r="K59" s="56">
        <v>285</v>
      </c>
      <c r="L59" s="56">
        <v>292.5</v>
      </c>
      <c r="M59" s="3">
        <v>292.5</v>
      </c>
      <c r="N59" s="3"/>
      <c r="O59" s="28">
        <v>292.5</v>
      </c>
      <c r="P59" s="29">
        <f t="shared" si="1"/>
        <v>158.09625</v>
      </c>
      <c r="Q59" s="94"/>
    </row>
    <row r="60" spans="1:17" ht="12.75">
      <c r="A60" s="93">
        <v>0</v>
      </c>
      <c r="B60" s="3" t="s">
        <v>337</v>
      </c>
      <c r="C60" s="3">
        <v>110</v>
      </c>
      <c r="D60" s="3" t="s">
        <v>1178</v>
      </c>
      <c r="E60" s="3" t="s">
        <v>108</v>
      </c>
      <c r="F60" s="3" t="s">
        <v>84</v>
      </c>
      <c r="G60" s="1">
        <v>26014</v>
      </c>
      <c r="H60" s="3" t="s">
        <v>20</v>
      </c>
      <c r="I60" s="2">
        <v>108.3</v>
      </c>
      <c r="J60" s="29">
        <v>0.5434</v>
      </c>
      <c r="K60" s="56">
        <v>265</v>
      </c>
      <c r="L60" s="56">
        <v>265</v>
      </c>
      <c r="M60" s="56">
        <v>265</v>
      </c>
      <c r="N60" s="3"/>
      <c r="O60" s="28">
        <v>0</v>
      </c>
      <c r="P60" s="29">
        <f t="shared" si="1"/>
        <v>0</v>
      </c>
      <c r="Q60" s="94"/>
    </row>
    <row r="61" spans="1:17" ht="12.75">
      <c r="A61" s="93">
        <v>0</v>
      </c>
      <c r="B61" s="3" t="s">
        <v>337</v>
      </c>
      <c r="C61" s="3">
        <v>110</v>
      </c>
      <c r="D61" s="3" t="s">
        <v>1184</v>
      </c>
      <c r="E61" s="3" t="s">
        <v>268</v>
      </c>
      <c r="F61" s="3" t="s">
        <v>84</v>
      </c>
      <c r="G61" s="1">
        <v>30376</v>
      </c>
      <c r="H61" s="3" t="s">
        <v>20</v>
      </c>
      <c r="I61" s="2">
        <v>110</v>
      </c>
      <c r="J61" s="29">
        <v>0.5365</v>
      </c>
      <c r="K61" s="56">
        <v>240</v>
      </c>
      <c r="L61" s="56">
        <v>240</v>
      </c>
      <c r="M61" s="56">
        <v>240</v>
      </c>
      <c r="N61" s="3"/>
      <c r="O61" s="28">
        <v>0</v>
      </c>
      <c r="P61" s="29">
        <f t="shared" si="1"/>
        <v>0</v>
      </c>
      <c r="Q61" s="94"/>
    </row>
    <row r="62" spans="1:17" ht="12.75">
      <c r="A62" s="93">
        <v>0</v>
      </c>
      <c r="B62" s="3" t="s">
        <v>337</v>
      </c>
      <c r="C62" s="3">
        <v>110</v>
      </c>
      <c r="D62" s="3" t="s">
        <v>1185</v>
      </c>
      <c r="E62" s="3" t="s">
        <v>334</v>
      </c>
      <c r="F62" s="177" t="s">
        <v>334</v>
      </c>
      <c r="G62" s="1">
        <v>29839</v>
      </c>
      <c r="H62" s="3" t="s">
        <v>20</v>
      </c>
      <c r="I62" s="2">
        <v>110</v>
      </c>
      <c r="J62" s="29">
        <v>0.5365</v>
      </c>
      <c r="K62" s="56">
        <v>300</v>
      </c>
      <c r="L62" s="56">
        <v>305</v>
      </c>
      <c r="M62" s="56">
        <v>317.5</v>
      </c>
      <c r="N62" s="3"/>
      <c r="O62" s="28">
        <v>0</v>
      </c>
      <c r="P62" s="29">
        <f t="shared" si="1"/>
        <v>0</v>
      </c>
      <c r="Q62" s="94"/>
    </row>
    <row r="63" spans="1:17" ht="12.75">
      <c r="A63" s="93">
        <v>12</v>
      </c>
      <c r="B63" s="3">
        <v>1</v>
      </c>
      <c r="C63" s="3">
        <v>110</v>
      </c>
      <c r="D63" s="3" t="s">
        <v>325</v>
      </c>
      <c r="E63" s="3" t="s">
        <v>1210</v>
      </c>
      <c r="F63" s="177" t="s">
        <v>1210</v>
      </c>
      <c r="G63" s="1">
        <v>34501</v>
      </c>
      <c r="H63" s="3" t="s">
        <v>39</v>
      </c>
      <c r="I63" s="2" t="s">
        <v>1186</v>
      </c>
      <c r="J63" s="29">
        <v>0.5366</v>
      </c>
      <c r="K63" s="3">
        <v>182.5</v>
      </c>
      <c r="L63" s="3">
        <v>200</v>
      </c>
      <c r="M63" s="3">
        <v>210</v>
      </c>
      <c r="N63" s="3"/>
      <c r="O63" s="28">
        <v>210</v>
      </c>
      <c r="P63" s="29">
        <f t="shared" si="1"/>
        <v>112.68599999999999</v>
      </c>
      <c r="Q63" s="94"/>
    </row>
    <row r="64" spans="1:17" ht="12.75">
      <c r="A64" s="93">
        <v>12</v>
      </c>
      <c r="B64" s="3">
        <v>1</v>
      </c>
      <c r="C64" s="3">
        <v>125</v>
      </c>
      <c r="D64" s="3" t="s">
        <v>1187</v>
      </c>
      <c r="E64" s="3" t="s">
        <v>106</v>
      </c>
      <c r="F64" s="3" t="s">
        <v>84</v>
      </c>
      <c r="G64" s="1">
        <v>25678</v>
      </c>
      <c r="H64" s="3" t="s">
        <v>29</v>
      </c>
      <c r="I64" s="2" t="s">
        <v>1189</v>
      </c>
      <c r="J64" s="29">
        <v>0.5421</v>
      </c>
      <c r="K64" s="3">
        <v>280</v>
      </c>
      <c r="L64" s="177">
        <v>300</v>
      </c>
      <c r="M64" s="157">
        <v>320</v>
      </c>
      <c r="N64" s="3"/>
      <c r="O64" s="28">
        <v>300</v>
      </c>
      <c r="P64" s="29">
        <f t="shared" si="1"/>
        <v>162.63</v>
      </c>
      <c r="Q64" s="94"/>
    </row>
    <row r="65" spans="1:17" ht="12.75">
      <c r="A65" s="93">
        <v>12</v>
      </c>
      <c r="B65" s="3">
        <v>1</v>
      </c>
      <c r="C65" s="3">
        <v>125</v>
      </c>
      <c r="D65" s="3" t="s">
        <v>1190</v>
      </c>
      <c r="E65" s="3" t="s">
        <v>52</v>
      </c>
      <c r="F65" s="3" t="s">
        <v>84</v>
      </c>
      <c r="G65" s="1">
        <v>21758</v>
      </c>
      <c r="H65" s="3" t="s">
        <v>23</v>
      </c>
      <c r="I65" s="2" t="s">
        <v>1191</v>
      </c>
      <c r="J65" s="29">
        <v>0.7018</v>
      </c>
      <c r="K65" s="56">
        <v>245</v>
      </c>
      <c r="L65" s="177">
        <v>255</v>
      </c>
      <c r="M65" s="56">
        <v>270</v>
      </c>
      <c r="N65" s="3"/>
      <c r="O65" s="28">
        <v>255</v>
      </c>
      <c r="P65" s="29">
        <f t="shared" si="1"/>
        <v>178.959</v>
      </c>
      <c r="Q65" s="94" t="s">
        <v>222</v>
      </c>
    </row>
    <row r="66" spans="1:17" ht="12.75">
      <c r="A66" s="93">
        <v>12</v>
      </c>
      <c r="B66" s="3">
        <v>1</v>
      </c>
      <c r="C66" s="3">
        <v>125</v>
      </c>
      <c r="D66" s="3" t="s">
        <v>1192</v>
      </c>
      <c r="E66" s="3" t="s">
        <v>131</v>
      </c>
      <c r="F66" s="3" t="s">
        <v>84</v>
      </c>
      <c r="G66" s="1">
        <v>18570</v>
      </c>
      <c r="H66" s="3" t="s">
        <v>183</v>
      </c>
      <c r="I66" s="2">
        <v>111</v>
      </c>
      <c r="J66" s="29">
        <v>0.9395</v>
      </c>
      <c r="K66" s="3">
        <v>200</v>
      </c>
      <c r="L66" s="177">
        <v>210</v>
      </c>
      <c r="M66" s="56">
        <v>0</v>
      </c>
      <c r="N66" s="3"/>
      <c r="O66" s="28">
        <v>210</v>
      </c>
      <c r="P66" s="29">
        <f t="shared" si="1"/>
        <v>197.295</v>
      </c>
      <c r="Q66" s="94" t="s">
        <v>221</v>
      </c>
    </row>
    <row r="67" spans="1:17" ht="12.75">
      <c r="A67" s="93">
        <v>12</v>
      </c>
      <c r="B67" s="3">
        <v>1</v>
      </c>
      <c r="C67" s="3">
        <v>125</v>
      </c>
      <c r="D67" s="3" t="s">
        <v>1193</v>
      </c>
      <c r="E67" s="3" t="s">
        <v>64</v>
      </c>
      <c r="F67" s="3" t="s">
        <v>84</v>
      </c>
      <c r="G67" s="1">
        <v>31802</v>
      </c>
      <c r="H67" s="3" t="s">
        <v>20</v>
      </c>
      <c r="I67" s="2">
        <v>122.2</v>
      </c>
      <c r="J67" s="29">
        <v>0.5247</v>
      </c>
      <c r="K67" s="3">
        <v>370</v>
      </c>
      <c r="L67" s="56">
        <v>400</v>
      </c>
      <c r="M67" s="56">
        <v>0</v>
      </c>
      <c r="N67" s="3"/>
      <c r="O67" s="28">
        <v>370</v>
      </c>
      <c r="P67" s="29">
        <f t="shared" si="1"/>
        <v>194.139</v>
      </c>
      <c r="Q67" s="94" t="s">
        <v>207</v>
      </c>
    </row>
    <row r="68" spans="1:17" ht="12.75">
      <c r="A68" s="93">
        <v>5</v>
      </c>
      <c r="B68" s="3">
        <v>2</v>
      </c>
      <c r="C68" s="3">
        <v>125</v>
      </c>
      <c r="D68" s="3" t="s">
        <v>1187</v>
      </c>
      <c r="E68" s="3" t="s">
        <v>106</v>
      </c>
      <c r="F68" s="3" t="s">
        <v>84</v>
      </c>
      <c r="G68" s="1">
        <v>25678</v>
      </c>
      <c r="H68" s="3" t="s">
        <v>20</v>
      </c>
      <c r="I68" s="2" t="s">
        <v>1189</v>
      </c>
      <c r="J68" s="29">
        <v>0.5421</v>
      </c>
      <c r="K68" s="3">
        <v>280</v>
      </c>
      <c r="L68" s="3">
        <v>300</v>
      </c>
      <c r="M68" s="56">
        <v>320</v>
      </c>
      <c r="N68" s="3"/>
      <c r="O68" s="28">
        <v>300</v>
      </c>
      <c r="P68" s="29">
        <f t="shared" si="1"/>
        <v>162.63</v>
      </c>
      <c r="Q68" s="94"/>
    </row>
    <row r="69" spans="1:17" ht="12.75">
      <c r="A69" s="93">
        <v>4</v>
      </c>
      <c r="B69" s="3">
        <v>3</v>
      </c>
      <c r="C69" s="3">
        <v>125</v>
      </c>
      <c r="D69" s="3" t="s">
        <v>1194</v>
      </c>
      <c r="E69" s="3" t="s">
        <v>714</v>
      </c>
      <c r="F69" s="3" t="s">
        <v>84</v>
      </c>
      <c r="G69" s="1">
        <v>28819</v>
      </c>
      <c r="H69" s="3" t="s">
        <v>20</v>
      </c>
      <c r="I69" s="2" t="s">
        <v>1195</v>
      </c>
      <c r="J69" s="29">
        <v>0.5226</v>
      </c>
      <c r="K69" s="56">
        <v>280</v>
      </c>
      <c r="L69" s="3">
        <v>280</v>
      </c>
      <c r="M69" s="56">
        <v>295</v>
      </c>
      <c r="N69" s="3"/>
      <c r="O69" s="28">
        <v>280</v>
      </c>
      <c r="P69" s="29">
        <f t="shared" si="1"/>
        <v>146.32799999999997</v>
      </c>
      <c r="Q69" s="94"/>
    </row>
    <row r="70" spans="1:17" ht="12.75">
      <c r="A70" s="93">
        <v>3</v>
      </c>
      <c r="B70" s="3">
        <v>4</v>
      </c>
      <c r="C70" s="3">
        <v>125</v>
      </c>
      <c r="D70" s="3" t="s">
        <v>1196</v>
      </c>
      <c r="E70" s="3" t="s">
        <v>88</v>
      </c>
      <c r="F70" s="3" t="s">
        <v>84</v>
      </c>
      <c r="G70" s="1">
        <v>28076</v>
      </c>
      <c r="H70" s="3" t="s">
        <v>20</v>
      </c>
      <c r="I70" s="2" t="s">
        <v>1197</v>
      </c>
      <c r="J70" s="29">
        <v>0.5231</v>
      </c>
      <c r="K70" s="3">
        <v>245</v>
      </c>
      <c r="L70" s="3">
        <v>255</v>
      </c>
      <c r="M70" s="3">
        <v>265</v>
      </c>
      <c r="N70" s="3"/>
      <c r="O70" s="28">
        <v>265</v>
      </c>
      <c r="P70" s="29">
        <f t="shared" si="1"/>
        <v>138.6215</v>
      </c>
      <c r="Q70" s="94"/>
    </row>
    <row r="71" spans="1:17" ht="12.75">
      <c r="A71" s="93">
        <v>12</v>
      </c>
      <c r="B71" s="3">
        <v>1</v>
      </c>
      <c r="C71" s="3">
        <v>140</v>
      </c>
      <c r="D71" s="3" t="s">
        <v>1198</v>
      </c>
      <c r="E71" s="3" t="s">
        <v>90</v>
      </c>
      <c r="F71" s="3" t="s">
        <v>84</v>
      </c>
      <c r="G71" s="1">
        <v>29590</v>
      </c>
      <c r="H71" s="3" t="s">
        <v>20</v>
      </c>
      <c r="I71" s="2">
        <v>127.1</v>
      </c>
      <c r="J71" s="29">
        <v>0.5185</v>
      </c>
      <c r="K71" s="3">
        <v>280</v>
      </c>
      <c r="L71" s="56">
        <v>0</v>
      </c>
      <c r="M71" s="56">
        <v>0</v>
      </c>
      <c r="N71" s="3"/>
      <c r="O71" s="28">
        <v>280</v>
      </c>
      <c r="P71" s="29">
        <f t="shared" si="1"/>
        <v>145.17999999999998</v>
      </c>
      <c r="Q71" s="94"/>
    </row>
    <row r="72" spans="1:17" ht="13.5" thickBot="1">
      <c r="A72" s="99">
        <v>0</v>
      </c>
      <c r="B72" s="100" t="s">
        <v>337</v>
      </c>
      <c r="C72" s="100">
        <v>140</v>
      </c>
      <c r="D72" s="100" t="s">
        <v>1199</v>
      </c>
      <c r="E72" s="100" t="s">
        <v>52</v>
      </c>
      <c r="F72" s="100" t="s">
        <v>84</v>
      </c>
      <c r="G72" s="101">
        <v>32191</v>
      </c>
      <c r="H72" s="100" t="s">
        <v>20</v>
      </c>
      <c r="I72" s="102" t="s">
        <v>1200</v>
      </c>
      <c r="J72" s="103">
        <v>0.5109</v>
      </c>
      <c r="K72" s="118">
        <v>190</v>
      </c>
      <c r="L72" s="118">
        <v>200</v>
      </c>
      <c r="M72" s="118">
        <v>200</v>
      </c>
      <c r="N72" s="100"/>
      <c r="O72" s="106">
        <v>0</v>
      </c>
      <c r="P72" s="103">
        <f t="shared" si="1"/>
        <v>0</v>
      </c>
      <c r="Q72" s="107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X68"/>
  <sheetViews>
    <sheetView zoomScale="75" zoomScaleNormal="75" zoomScalePageLayoutView="0" workbookViewId="0" topLeftCell="A37">
      <selection activeCell="A67" sqref="A67:IV67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3.375" style="9" customWidth="1"/>
    <col min="5" max="5" width="24.75390625" style="9" bestFit="1" customWidth="1"/>
    <col min="6" max="6" width="20.625" style="9" customWidth="1"/>
    <col min="7" max="7" width="11.375" style="9" customWidth="1"/>
    <col min="8" max="8" width="17.25390625" style="9" customWidth="1"/>
    <col min="9" max="9" width="7.625" style="10" bestFit="1" customWidth="1"/>
    <col min="10" max="10" width="7.625" style="23" bestFit="1" customWidth="1"/>
    <col min="11" max="11" width="6.875" style="9" customWidth="1"/>
    <col min="12" max="13" width="7.00390625" style="4" bestFit="1" customWidth="1"/>
    <col min="14" max="14" width="6.375" style="9" customWidth="1"/>
    <col min="15" max="15" width="7.00390625" style="12" bestFit="1" customWidth="1"/>
    <col min="16" max="16" width="9.875" style="23" hidden="1" customWidth="1"/>
    <col min="17" max="17" width="5.625" style="9" customWidth="1"/>
    <col min="18" max="19" width="7.00390625" style="9" bestFit="1" customWidth="1"/>
    <col min="20" max="20" width="1.37890625" style="9" customWidth="1"/>
    <col min="21" max="21" width="7.00390625" style="12" bestFit="1" customWidth="1"/>
    <col min="22" max="22" width="9.875" style="23" hidden="1" customWidth="1"/>
    <col min="23" max="23" width="6.375" style="12" hidden="1" customWidth="1"/>
    <col min="24" max="24" width="9.875" style="23" hidden="1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hidden="1" customWidth="1"/>
    <col min="31" max="31" width="7.00390625" style="12" bestFit="1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4:31" ht="20.25">
      <c r="D1" s="5"/>
      <c r="E1" s="5"/>
      <c r="F1" s="5" t="s">
        <v>378</v>
      </c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192" t="s">
        <v>18</v>
      </c>
      <c r="B3" s="186" t="s">
        <v>8</v>
      </c>
      <c r="C3" s="186" t="s">
        <v>2</v>
      </c>
      <c r="D3" s="186" t="s">
        <v>3</v>
      </c>
      <c r="E3" s="186" t="s">
        <v>10</v>
      </c>
      <c r="F3" s="186" t="s">
        <v>11</v>
      </c>
      <c r="G3" s="186" t="s">
        <v>7</v>
      </c>
      <c r="H3" s="186" t="s">
        <v>4</v>
      </c>
      <c r="I3" s="188" t="s">
        <v>1</v>
      </c>
      <c r="J3" s="190" t="s">
        <v>0</v>
      </c>
      <c r="K3" s="183" t="s">
        <v>12</v>
      </c>
      <c r="L3" s="183"/>
      <c r="M3" s="183"/>
      <c r="N3" s="183"/>
      <c r="O3" s="183"/>
      <c r="P3" s="183"/>
      <c r="Q3" s="183" t="s">
        <v>5</v>
      </c>
      <c r="R3" s="183"/>
      <c r="S3" s="183"/>
      <c r="T3" s="183"/>
      <c r="U3" s="183"/>
      <c r="V3" s="183"/>
      <c r="W3" s="183" t="s">
        <v>13</v>
      </c>
      <c r="X3" s="183"/>
      <c r="Y3" s="183" t="s">
        <v>14</v>
      </c>
      <c r="Z3" s="183"/>
      <c r="AA3" s="183"/>
      <c r="AB3" s="183"/>
      <c r="AC3" s="183"/>
      <c r="AD3" s="183"/>
      <c r="AE3" s="183" t="s">
        <v>15</v>
      </c>
      <c r="AF3" s="183"/>
      <c r="AG3" s="184" t="s">
        <v>9</v>
      </c>
    </row>
    <row r="4" spans="1:33" s="11" customFormat="1" ht="12" thickBot="1">
      <c r="A4" s="193"/>
      <c r="B4" s="187"/>
      <c r="C4" s="187"/>
      <c r="D4" s="187"/>
      <c r="E4" s="187"/>
      <c r="F4" s="187"/>
      <c r="G4" s="187"/>
      <c r="H4" s="187"/>
      <c r="I4" s="189"/>
      <c r="J4" s="191"/>
      <c r="K4" s="82">
        <v>1</v>
      </c>
      <c r="L4" s="83">
        <v>2</v>
      </c>
      <c r="M4" s="83">
        <v>3</v>
      </c>
      <c r="N4" s="82">
        <v>4</v>
      </c>
      <c r="O4" s="82" t="s">
        <v>6</v>
      </c>
      <c r="P4" s="84" t="s">
        <v>0</v>
      </c>
      <c r="Q4" s="82">
        <v>1</v>
      </c>
      <c r="R4" s="82">
        <v>2</v>
      </c>
      <c r="S4" s="82">
        <v>3</v>
      </c>
      <c r="T4" s="82">
        <v>4</v>
      </c>
      <c r="U4" s="82" t="s">
        <v>6</v>
      </c>
      <c r="V4" s="84" t="s">
        <v>0</v>
      </c>
      <c r="W4" s="82" t="s">
        <v>16</v>
      </c>
      <c r="X4" s="84" t="s">
        <v>0</v>
      </c>
      <c r="Y4" s="82">
        <v>1</v>
      </c>
      <c r="Z4" s="83">
        <v>2</v>
      </c>
      <c r="AA4" s="82">
        <v>3</v>
      </c>
      <c r="AB4" s="82">
        <v>4</v>
      </c>
      <c r="AC4" s="82" t="s">
        <v>6</v>
      </c>
      <c r="AD4" s="84" t="s">
        <v>0</v>
      </c>
      <c r="AE4" s="82" t="s">
        <v>17</v>
      </c>
      <c r="AF4" s="84" t="s">
        <v>0</v>
      </c>
      <c r="AG4" s="185"/>
    </row>
    <row r="5" spans="1:33" s="43" customFormat="1" ht="15.75">
      <c r="A5" s="85"/>
      <c r="B5" s="86"/>
      <c r="C5" s="86"/>
      <c r="D5" s="86" t="s">
        <v>210</v>
      </c>
      <c r="E5" s="86" t="s">
        <v>217</v>
      </c>
      <c r="F5" s="86"/>
      <c r="G5" s="86"/>
      <c r="H5" s="86"/>
      <c r="I5" s="87"/>
      <c r="J5" s="88"/>
      <c r="K5" s="89"/>
      <c r="L5" s="90"/>
      <c r="M5" s="90"/>
      <c r="N5" s="89"/>
      <c r="O5" s="89"/>
      <c r="P5" s="91"/>
      <c r="Q5" s="89"/>
      <c r="R5" s="89"/>
      <c r="S5" s="89"/>
      <c r="T5" s="89"/>
      <c r="U5" s="89"/>
      <c r="V5" s="91"/>
      <c r="W5" s="89"/>
      <c r="X5" s="91"/>
      <c r="Y5" s="89"/>
      <c r="Z5" s="90"/>
      <c r="AA5" s="89"/>
      <c r="AB5" s="89"/>
      <c r="AC5" s="89"/>
      <c r="AD5" s="91"/>
      <c r="AE5" s="89"/>
      <c r="AF5" s="91"/>
      <c r="AG5" s="92"/>
    </row>
    <row r="6" spans="1:33" ht="12.75">
      <c r="A6" s="93">
        <v>12</v>
      </c>
      <c r="B6" s="3">
        <v>1</v>
      </c>
      <c r="C6" s="3">
        <v>75</v>
      </c>
      <c r="D6" s="3" t="s">
        <v>344</v>
      </c>
      <c r="E6" s="3" t="s">
        <v>92</v>
      </c>
      <c r="F6" s="3" t="s">
        <v>84</v>
      </c>
      <c r="G6" s="1">
        <v>30547</v>
      </c>
      <c r="H6" s="3" t="s">
        <v>20</v>
      </c>
      <c r="I6" s="2">
        <v>70</v>
      </c>
      <c r="J6" s="29">
        <v>0.7596</v>
      </c>
      <c r="K6" s="8">
        <v>200</v>
      </c>
      <c r="L6" s="52">
        <v>215</v>
      </c>
      <c r="M6" s="52">
        <v>215</v>
      </c>
      <c r="N6" s="3"/>
      <c r="O6" s="3">
        <v>200</v>
      </c>
      <c r="P6" s="29">
        <f>O6*J6</f>
        <v>151.92000000000002</v>
      </c>
      <c r="Q6" s="8"/>
      <c r="R6" s="8"/>
      <c r="S6" s="52"/>
      <c r="T6" s="3"/>
      <c r="U6" s="3"/>
      <c r="V6" s="29">
        <f>U6*J6</f>
        <v>0</v>
      </c>
      <c r="W6" s="3">
        <f>U6+O6</f>
        <v>200</v>
      </c>
      <c r="X6" s="29">
        <f>W6*J6</f>
        <v>151.92000000000002</v>
      </c>
      <c r="Y6" s="8"/>
      <c r="Z6" s="14"/>
      <c r="AA6" s="3"/>
      <c r="AB6" s="3"/>
      <c r="AC6" s="3"/>
      <c r="AD6" s="29">
        <f>AC6*J6</f>
        <v>0</v>
      </c>
      <c r="AE6" s="3">
        <f>AC6+W6</f>
        <v>200</v>
      </c>
      <c r="AF6" s="29">
        <f>AE6*J6</f>
        <v>151.92000000000002</v>
      </c>
      <c r="AG6" s="94"/>
    </row>
    <row r="7" spans="1:33" s="43" customFormat="1" ht="15.75">
      <c r="A7" s="95"/>
      <c r="B7" s="44"/>
      <c r="C7" s="44"/>
      <c r="D7" s="44"/>
      <c r="E7" s="44" t="s">
        <v>218</v>
      </c>
      <c r="F7" s="44"/>
      <c r="G7" s="72"/>
      <c r="H7" s="44"/>
      <c r="I7" s="73"/>
      <c r="J7" s="65"/>
      <c r="K7" s="46"/>
      <c r="L7" s="129"/>
      <c r="M7" s="129"/>
      <c r="N7" s="44"/>
      <c r="O7" s="44"/>
      <c r="P7" s="65"/>
      <c r="Q7" s="46"/>
      <c r="R7" s="46"/>
      <c r="S7" s="129"/>
      <c r="T7" s="44"/>
      <c r="U7" s="44"/>
      <c r="V7" s="65"/>
      <c r="W7" s="44"/>
      <c r="X7" s="65"/>
      <c r="Y7" s="46"/>
      <c r="Z7" s="45"/>
      <c r="AA7" s="44"/>
      <c r="AB7" s="44"/>
      <c r="AC7" s="44"/>
      <c r="AD7" s="65"/>
      <c r="AE7" s="44"/>
      <c r="AF7" s="65"/>
      <c r="AG7" s="96"/>
    </row>
    <row r="8" spans="1:33" ht="12.75" customHeight="1">
      <c r="A8" s="93">
        <v>12</v>
      </c>
      <c r="B8" s="3">
        <v>1</v>
      </c>
      <c r="C8" s="3">
        <v>82.5</v>
      </c>
      <c r="D8" s="3" t="s">
        <v>335</v>
      </c>
      <c r="E8" s="3" t="s">
        <v>104</v>
      </c>
      <c r="F8" s="3" t="s">
        <v>84</v>
      </c>
      <c r="G8" s="1">
        <v>23690</v>
      </c>
      <c r="H8" s="3" t="s">
        <v>47</v>
      </c>
      <c r="I8" s="2">
        <v>79.85</v>
      </c>
      <c r="J8" s="29">
        <v>0.7083</v>
      </c>
      <c r="K8" s="52">
        <v>170</v>
      </c>
      <c r="L8" s="14">
        <v>170</v>
      </c>
      <c r="M8" s="14">
        <v>180</v>
      </c>
      <c r="N8" s="3"/>
      <c r="O8" s="3">
        <v>180</v>
      </c>
      <c r="P8" s="29">
        <f>O8*J8</f>
        <v>127.49400000000001</v>
      </c>
      <c r="Q8" s="52"/>
      <c r="R8" s="52"/>
      <c r="S8" s="3"/>
      <c r="T8" s="3"/>
      <c r="U8" s="3"/>
      <c r="V8" s="29">
        <f>U8*J8</f>
        <v>0</v>
      </c>
      <c r="W8" s="3">
        <f>U8+O8</f>
        <v>180</v>
      </c>
      <c r="X8" s="29">
        <f>W8*J8</f>
        <v>127.49400000000001</v>
      </c>
      <c r="Y8" s="3"/>
      <c r="Z8" s="14"/>
      <c r="AA8" s="3"/>
      <c r="AB8" s="3"/>
      <c r="AC8" s="3"/>
      <c r="AD8" s="29">
        <f>AC8*J8</f>
        <v>0</v>
      </c>
      <c r="AE8" s="3">
        <f>AC8+W8</f>
        <v>180</v>
      </c>
      <c r="AF8" s="29">
        <f>AE8*J8</f>
        <v>127.49400000000001</v>
      </c>
      <c r="AG8" s="94"/>
    </row>
    <row r="9" spans="1:76" s="20" customFormat="1" ht="12.75">
      <c r="A9" s="93">
        <v>12</v>
      </c>
      <c r="B9" s="3">
        <v>1</v>
      </c>
      <c r="C9" s="3">
        <v>82.5</v>
      </c>
      <c r="D9" s="3" t="s">
        <v>328</v>
      </c>
      <c r="E9" s="3" t="s">
        <v>88</v>
      </c>
      <c r="F9" s="3" t="s">
        <v>84</v>
      </c>
      <c r="G9" s="1">
        <v>31716</v>
      </c>
      <c r="H9" s="3" t="s">
        <v>20</v>
      </c>
      <c r="I9" s="2">
        <v>81.7</v>
      </c>
      <c r="J9" s="29">
        <v>0.6235</v>
      </c>
      <c r="K9" s="8">
        <v>260</v>
      </c>
      <c r="L9" s="52">
        <v>280</v>
      </c>
      <c r="M9" s="52">
        <v>280</v>
      </c>
      <c r="N9" s="3"/>
      <c r="O9" s="3">
        <v>260</v>
      </c>
      <c r="P9" s="29">
        <f>O9*J9</f>
        <v>162.11</v>
      </c>
      <c r="Q9" s="8"/>
      <c r="R9" s="8"/>
      <c r="S9" s="8"/>
      <c r="T9" s="3"/>
      <c r="U9" s="3"/>
      <c r="V9" s="29">
        <f>U9*J9</f>
        <v>0</v>
      </c>
      <c r="W9" s="3">
        <f>U9+O9</f>
        <v>260</v>
      </c>
      <c r="X9" s="29">
        <f>W9*J9</f>
        <v>162.11</v>
      </c>
      <c r="Y9" s="8"/>
      <c r="Z9" s="14"/>
      <c r="AA9" s="3"/>
      <c r="AB9" s="3"/>
      <c r="AC9" s="3"/>
      <c r="AD9" s="29">
        <f>AC9*J9</f>
        <v>0</v>
      </c>
      <c r="AE9" s="3">
        <f>AC9+W9</f>
        <v>260</v>
      </c>
      <c r="AF9" s="29">
        <f>AE9*J9</f>
        <v>162.11</v>
      </c>
      <c r="AG9" s="9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21"/>
    </row>
    <row r="10" spans="1:76" s="3" customFormat="1" ht="12.75" customHeight="1">
      <c r="A10" s="93">
        <v>12</v>
      </c>
      <c r="B10" s="3">
        <v>1</v>
      </c>
      <c r="C10" s="3">
        <v>90</v>
      </c>
      <c r="D10" s="3" t="s">
        <v>329</v>
      </c>
      <c r="E10" s="3" t="s">
        <v>330</v>
      </c>
      <c r="F10" s="3" t="s">
        <v>84</v>
      </c>
      <c r="G10" s="1">
        <v>26381</v>
      </c>
      <c r="H10" s="3" t="s">
        <v>29</v>
      </c>
      <c r="I10" s="2">
        <v>87.9</v>
      </c>
      <c r="J10" s="29">
        <v>0.5957</v>
      </c>
      <c r="K10" s="15">
        <v>230</v>
      </c>
      <c r="L10" s="14">
        <v>250</v>
      </c>
      <c r="M10" s="14">
        <v>270</v>
      </c>
      <c r="O10" s="3">
        <f>M10</f>
        <v>270</v>
      </c>
      <c r="P10" s="29">
        <f>O10*J10</f>
        <v>160.839</v>
      </c>
      <c r="Q10" s="15"/>
      <c r="S10" s="8"/>
      <c r="V10" s="29">
        <f>U10*J10</f>
        <v>0</v>
      </c>
      <c r="W10" s="3">
        <f>U10+O10</f>
        <v>270</v>
      </c>
      <c r="X10" s="29">
        <f>W10*J10</f>
        <v>160.839</v>
      </c>
      <c r="Z10" s="14"/>
      <c r="AD10" s="29">
        <f>AC10*J10</f>
        <v>0</v>
      </c>
      <c r="AE10" s="3">
        <f>AC10+W10</f>
        <v>270</v>
      </c>
      <c r="AF10" s="29">
        <f>AE10*J10</f>
        <v>160.839</v>
      </c>
      <c r="AG10" s="9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0"/>
    </row>
    <row r="11" spans="1:33" ht="12.75">
      <c r="A11" s="93">
        <v>12</v>
      </c>
      <c r="B11" s="3">
        <v>1</v>
      </c>
      <c r="C11" s="3">
        <v>90</v>
      </c>
      <c r="D11" s="3" t="s">
        <v>331</v>
      </c>
      <c r="E11" s="3" t="s">
        <v>85</v>
      </c>
      <c r="F11" s="3" t="s">
        <v>84</v>
      </c>
      <c r="G11" s="1">
        <v>30516</v>
      </c>
      <c r="H11" s="3" t="s">
        <v>20</v>
      </c>
      <c r="I11" s="2">
        <v>89.7</v>
      </c>
      <c r="J11" s="29">
        <v>0.5865</v>
      </c>
      <c r="K11" s="52">
        <v>287.5</v>
      </c>
      <c r="L11" s="14">
        <v>295</v>
      </c>
      <c r="M11" s="14">
        <v>305</v>
      </c>
      <c r="N11" s="3"/>
      <c r="O11" s="3">
        <f>M11</f>
        <v>305</v>
      </c>
      <c r="P11" s="29">
        <f>O11*J11</f>
        <v>178.8825</v>
      </c>
      <c r="Q11" s="8"/>
      <c r="R11" s="8"/>
      <c r="S11" s="8"/>
      <c r="T11" s="3"/>
      <c r="U11" s="3"/>
      <c r="V11" s="29">
        <f>U11*J11</f>
        <v>0</v>
      </c>
      <c r="W11" s="3">
        <f>U11+O11</f>
        <v>305</v>
      </c>
      <c r="X11" s="29">
        <f>W11*J11</f>
        <v>178.8825</v>
      </c>
      <c r="Y11" s="8"/>
      <c r="Z11" s="14"/>
      <c r="AA11" s="3"/>
      <c r="AB11" s="3"/>
      <c r="AC11" s="3"/>
      <c r="AD11" s="29">
        <f>AC11*J11</f>
        <v>0</v>
      </c>
      <c r="AE11" s="3">
        <f>AC11+W11</f>
        <v>305</v>
      </c>
      <c r="AF11" s="29">
        <f>AE11*J11</f>
        <v>178.8825</v>
      </c>
      <c r="AG11" s="94"/>
    </row>
    <row r="12" spans="1:76" s="3" customFormat="1" ht="12.75">
      <c r="A12" s="93">
        <v>5</v>
      </c>
      <c r="B12" s="3">
        <v>2</v>
      </c>
      <c r="C12" s="3">
        <v>90</v>
      </c>
      <c r="D12" s="3" t="s">
        <v>329</v>
      </c>
      <c r="E12" s="3" t="s">
        <v>330</v>
      </c>
      <c r="F12" s="3" t="s">
        <v>84</v>
      </c>
      <c r="G12" s="1">
        <v>26381</v>
      </c>
      <c r="H12" s="3" t="s">
        <v>20</v>
      </c>
      <c r="I12" s="2">
        <v>87.9</v>
      </c>
      <c r="J12" s="29">
        <v>0.5939</v>
      </c>
      <c r="K12" s="15">
        <v>230</v>
      </c>
      <c r="L12" s="14">
        <v>250</v>
      </c>
      <c r="M12" s="14">
        <v>270</v>
      </c>
      <c r="O12" s="3">
        <f>M12</f>
        <v>270</v>
      </c>
      <c r="P12" s="29">
        <f>O12*J12</f>
        <v>160.353</v>
      </c>
      <c r="Q12" s="15"/>
      <c r="S12" s="8"/>
      <c r="V12" s="29">
        <f>U12*J12</f>
        <v>0</v>
      </c>
      <c r="W12" s="3">
        <f>U12+O12</f>
        <v>270</v>
      </c>
      <c r="X12" s="29">
        <f>W12*J12</f>
        <v>160.353</v>
      </c>
      <c r="Z12" s="14"/>
      <c r="AD12" s="29">
        <f>AC12*J12</f>
        <v>0</v>
      </c>
      <c r="AE12" s="3">
        <f>AC12+W12</f>
        <v>270</v>
      </c>
      <c r="AF12" s="29">
        <f>AE12*J12</f>
        <v>160.353</v>
      </c>
      <c r="AG12" s="9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30"/>
    </row>
    <row r="13" spans="1:33" s="43" customFormat="1" ht="15.75">
      <c r="A13" s="97"/>
      <c r="B13" s="46"/>
      <c r="C13" s="46"/>
      <c r="D13" s="46" t="s">
        <v>211</v>
      </c>
      <c r="E13" s="46" t="s">
        <v>218</v>
      </c>
      <c r="F13" s="46"/>
      <c r="G13" s="46"/>
      <c r="H13" s="46"/>
      <c r="I13" s="47"/>
      <c r="J13" s="48"/>
      <c r="K13" s="44"/>
      <c r="L13" s="45"/>
      <c r="M13" s="45"/>
      <c r="N13" s="44"/>
      <c r="O13" s="44"/>
      <c r="P13" s="65"/>
      <c r="Q13" s="44"/>
      <c r="R13" s="44"/>
      <c r="S13" s="44"/>
      <c r="T13" s="44"/>
      <c r="U13" s="44"/>
      <c r="V13" s="65"/>
      <c r="W13" s="44"/>
      <c r="X13" s="65"/>
      <c r="Y13" s="44"/>
      <c r="Z13" s="45"/>
      <c r="AA13" s="44"/>
      <c r="AB13" s="44"/>
      <c r="AC13" s="44"/>
      <c r="AD13" s="65"/>
      <c r="AE13" s="44"/>
      <c r="AF13" s="65"/>
      <c r="AG13" s="98"/>
    </row>
    <row r="14" spans="1:33" ht="12.75">
      <c r="A14" s="93">
        <v>12</v>
      </c>
      <c r="B14" s="3">
        <v>1</v>
      </c>
      <c r="C14" s="3">
        <v>67.5</v>
      </c>
      <c r="D14" s="3" t="s">
        <v>332</v>
      </c>
      <c r="E14" s="3" t="s">
        <v>379</v>
      </c>
      <c r="F14" s="3" t="s">
        <v>84</v>
      </c>
      <c r="G14" s="1">
        <v>20917</v>
      </c>
      <c r="H14" s="3" t="s">
        <v>271</v>
      </c>
      <c r="I14" s="2">
        <v>67.3</v>
      </c>
      <c r="J14" s="29">
        <v>1.0408</v>
      </c>
      <c r="K14" s="15"/>
      <c r="L14" s="3"/>
      <c r="M14" s="8"/>
      <c r="N14" s="3"/>
      <c r="O14" s="3"/>
      <c r="P14" s="29">
        <f aca="true" t="shared" si="0" ref="P14:P23">O14*J14</f>
        <v>0</v>
      </c>
      <c r="Q14" s="3"/>
      <c r="R14" s="3"/>
      <c r="S14" s="3"/>
      <c r="T14" s="3"/>
      <c r="U14" s="3"/>
      <c r="V14" s="29">
        <f aca="true" t="shared" si="1" ref="V14:V23">U14*J14</f>
        <v>0</v>
      </c>
      <c r="W14" s="3">
        <f aca="true" t="shared" si="2" ref="W14:W23">U14+O14</f>
        <v>0</v>
      </c>
      <c r="X14" s="29">
        <f aca="true" t="shared" si="3" ref="X14:X23">W14*J14</f>
        <v>0</v>
      </c>
      <c r="Y14" s="52">
        <v>180</v>
      </c>
      <c r="Z14" s="3">
        <v>200</v>
      </c>
      <c r="AA14" s="3">
        <v>210</v>
      </c>
      <c r="AB14" s="3"/>
      <c r="AC14" s="3">
        <v>210</v>
      </c>
      <c r="AD14" s="29">
        <f aca="true" t="shared" si="4" ref="AD14:AD23">AC14*J14</f>
        <v>218.56799999999998</v>
      </c>
      <c r="AE14" s="3">
        <f aca="true" t="shared" si="5" ref="AE14:AE23">AC14+W14</f>
        <v>210</v>
      </c>
      <c r="AF14" s="29">
        <f aca="true" t="shared" si="6" ref="AF14:AF23">AE14*J14</f>
        <v>218.56799999999998</v>
      </c>
      <c r="AG14" s="94"/>
    </row>
    <row r="15" spans="1:33" ht="12.75" customHeight="1">
      <c r="A15" s="93">
        <v>12</v>
      </c>
      <c r="B15" s="3">
        <v>1</v>
      </c>
      <c r="C15" s="3">
        <v>75</v>
      </c>
      <c r="D15" s="3" t="s">
        <v>333</v>
      </c>
      <c r="E15" s="3" t="s">
        <v>334</v>
      </c>
      <c r="F15" s="177" t="s">
        <v>334</v>
      </c>
      <c r="G15" s="1">
        <v>28741</v>
      </c>
      <c r="H15" s="3" t="s">
        <v>20</v>
      </c>
      <c r="I15" s="2">
        <v>75</v>
      </c>
      <c r="J15" s="29">
        <v>0.6645</v>
      </c>
      <c r="K15" s="8"/>
      <c r="L15" s="15"/>
      <c r="M15" s="14"/>
      <c r="N15" s="3"/>
      <c r="O15" s="3"/>
      <c r="P15" s="29">
        <f t="shared" si="0"/>
        <v>0</v>
      </c>
      <c r="Q15" s="8"/>
      <c r="R15" s="8"/>
      <c r="S15" s="8"/>
      <c r="T15" s="3"/>
      <c r="U15" s="3"/>
      <c r="V15" s="29">
        <f t="shared" si="1"/>
        <v>0</v>
      </c>
      <c r="W15" s="3">
        <f t="shared" si="2"/>
        <v>0</v>
      </c>
      <c r="X15" s="29">
        <f t="shared" si="3"/>
        <v>0</v>
      </c>
      <c r="Y15" s="8">
        <v>240</v>
      </c>
      <c r="Z15" s="14">
        <v>255</v>
      </c>
      <c r="AA15" s="52">
        <v>262.5</v>
      </c>
      <c r="AB15" s="3"/>
      <c r="AC15" s="3">
        <v>255</v>
      </c>
      <c r="AD15" s="29">
        <f t="shared" si="4"/>
        <v>169.4475</v>
      </c>
      <c r="AE15" s="3">
        <f t="shared" si="5"/>
        <v>255</v>
      </c>
      <c r="AF15" s="29">
        <f t="shared" si="6"/>
        <v>169.4475</v>
      </c>
      <c r="AG15" s="94"/>
    </row>
    <row r="16" spans="1:76" s="20" customFormat="1" ht="12.75">
      <c r="A16" s="93">
        <v>12</v>
      </c>
      <c r="B16" s="3">
        <v>1</v>
      </c>
      <c r="C16" s="3">
        <v>82.5</v>
      </c>
      <c r="D16" s="3" t="s">
        <v>335</v>
      </c>
      <c r="E16" s="3" t="s">
        <v>104</v>
      </c>
      <c r="F16" s="3" t="s">
        <v>84</v>
      </c>
      <c r="G16" s="1">
        <v>23690</v>
      </c>
      <c r="H16" s="3" t="s">
        <v>47</v>
      </c>
      <c r="I16" s="2">
        <v>79.85</v>
      </c>
      <c r="J16" s="29">
        <v>0.7083</v>
      </c>
      <c r="K16" s="14"/>
      <c r="L16" s="14"/>
      <c r="M16" s="14"/>
      <c r="N16" s="3"/>
      <c r="O16" s="3"/>
      <c r="P16" s="29">
        <f t="shared" si="0"/>
        <v>0</v>
      </c>
      <c r="Q16" s="14"/>
      <c r="R16" s="3"/>
      <c r="S16" s="3"/>
      <c r="T16" s="3"/>
      <c r="U16" s="3"/>
      <c r="V16" s="29">
        <f t="shared" si="1"/>
        <v>0</v>
      </c>
      <c r="W16" s="3">
        <f t="shared" si="2"/>
        <v>0</v>
      </c>
      <c r="X16" s="29">
        <f t="shared" si="3"/>
        <v>0</v>
      </c>
      <c r="Y16" s="3">
        <v>180</v>
      </c>
      <c r="Z16" s="14">
        <v>190</v>
      </c>
      <c r="AA16" s="3">
        <v>200</v>
      </c>
      <c r="AB16" s="3"/>
      <c r="AC16" s="3">
        <v>200</v>
      </c>
      <c r="AD16" s="29">
        <f t="shared" si="4"/>
        <v>141.66</v>
      </c>
      <c r="AE16" s="3">
        <f t="shared" si="5"/>
        <v>200</v>
      </c>
      <c r="AF16" s="29">
        <f t="shared" si="6"/>
        <v>141.66</v>
      </c>
      <c r="AG16" s="9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21"/>
    </row>
    <row r="17" spans="1:76" s="20" customFormat="1" ht="12.75" customHeight="1">
      <c r="A17" s="93">
        <v>0</v>
      </c>
      <c r="B17" s="3" t="s">
        <v>337</v>
      </c>
      <c r="C17" s="3">
        <v>82.5</v>
      </c>
      <c r="D17" s="3" t="s">
        <v>328</v>
      </c>
      <c r="E17" s="3" t="s">
        <v>88</v>
      </c>
      <c r="F17" s="3" t="s">
        <v>84</v>
      </c>
      <c r="G17" s="1">
        <v>31716</v>
      </c>
      <c r="H17" s="3" t="s">
        <v>20</v>
      </c>
      <c r="I17" s="2">
        <v>81.7</v>
      </c>
      <c r="J17" s="29">
        <v>0.6235</v>
      </c>
      <c r="K17" s="8"/>
      <c r="L17" s="15"/>
      <c r="M17" s="14"/>
      <c r="N17" s="3"/>
      <c r="O17" s="3"/>
      <c r="P17" s="29">
        <f t="shared" si="0"/>
        <v>0</v>
      </c>
      <c r="Q17" s="8"/>
      <c r="R17" s="8"/>
      <c r="S17" s="8"/>
      <c r="T17" s="3"/>
      <c r="U17" s="3"/>
      <c r="V17" s="29">
        <f t="shared" si="1"/>
        <v>0</v>
      </c>
      <c r="W17" s="3">
        <f t="shared" si="2"/>
        <v>0</v>
      </c>
      <c r="X17" s="29">
        <f t="shared" si="3"/>
        <v>0</v>
      </c>
      <c r="Y17" s="52">
        <v>240</v>
      </c>
      <c r="Z17" s="52">
        <v>240</v>
      </c>
      <c r="AA17" s="52">
        <v>240</v>
      </c>
      <c r="AB17" s="3"/>
      <c r="AC17" s="3">
        <v>0</v>
      </c>
      <c r="AD17" s="29">
        <f t="shared" si="4"/>
        <v>0</v>
      </c>
      <c r="AE17" s="3">
        <f t="shared" si="5"/>
        <v>0</v>
      </c>
      <c r="AF17" s="29">
        <f t="shared" si="6"/>
        <v>0</v>
      </c>
      <c r="AG17" s="9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21"/>
    </row>
    <row r="18" spans="1:33" ht="12.75">
      <c r="A18" s="93">
        <v>12</v>
      </c>
      <c r="B18" s="3">
        <v>1</v>
      </c>
      <c r="C18" s="3">
        <v>90</v>
      </c>
      <c r="D18" s="3" t="s">
        <v>329</v>
      </c>
      <c r="E18" s="3" t="s">
        <v>330</v>
      </c>
      <c r="F18" s="3" t="s">
        <v>84</v>
      </c>
      <c r="G18" s="1">
        <v>26381</v>
      </c>
      <c r="H18" s="3" t="s">
        <v>29</v>
      </c>
      <c r="I18" s="2">
        <v>87.9</v>
      </c>
      <c r="J18" s="29">
        <v>0.5957</v>
      </c>
      <c r="K18" s="15"/>
      <c r="L18" s="14"/>
      <c r="M18" s="14"/>
      <c r="N18" s="3"/>
      <c r="O18" s="3"/>
      <c r="P18" s="29">
        <f t="shared" si="0"/>
        <v>0</v>
      </c>
      <c r="Q18" s="15"/>
      <c r="R18" s="3"/>
      <c r="S18" s="8"/>
      <c r="T18" s="3"/>
      <c r="U18" s="3"/>
      <c r="V18" s="29">
        <f t="shared" si="1"/>
        <v>0</v>
      </c>
      <c r="W18" s="3">
        <f t="shared" si="2"/>
        <v>0</v>
      </c>
      <c r="X18" s="29">
        <f t="shared" si="3"/>
        <v>0</v>
      </c>
      <c r="Y18" s="3">
        <v>205</v>
      </c>
      <c r="Z18" s="14">
        <v>235</v>
      </c>
      <c r="AA18" s="3">
        <v>242.5</v>
      </c>
      <c r="AB18" s="3"/>
      <c r="AC18" s="3">
        <f>AA18</f>
        <v>242.5</v>
      </c>
      <c r="AD18" s="29">
        <f t="shared" si="4"/>
        <v>144.45725</v>
      </c>
      <c r="AE18" s="3">
        <f t="shared" si="5"/>
        <v>242.5</v>
      </c>
      <c r="AF18" s="29">
        <f t="shared" si="6"/>
        <v>144.45725</v>
      </c>
      <c r="AG18" s="94"/>
    </row>
    <row r="19" spans="1:33" ht="12.75" customHeight="1">
      <c r="A19" s="93">
        <v>12</v>
      </c>
      <c r="B19" s="3">
        <v>1</v>
      </c>
      <c r="C19" s="3">
        <v>90</v>
      </c>
      <c r="D19" s="3" t="s">
        <v>331</v>
      </c>
      <c r="E19" s="3" t="s">
        <v>85</v>
      </c>
      <c r="F19" s="3" t="s">
        <v>84</v>
      </c>
      <c r="G19" s="1">
        <v>30516</v>
      </c>
      <c r="H19" s="3" t="s">
        <v>20</v>
      </c>
      <c r="I19" s="2">
        <v>89.7</v>
      </c>
      <c r="J19" s="29">
        <v>0.5865</v>
      </c>
      <c r="K19" s="8"/>
      <c r="L19" s="15"/>
      <c r="M19" s="14"/>
      <c r="N19" s="3"/>
      <c r="O19" s="3"/>
      <c r="P19" s="29">
        <f t="shared" si="0"/>
        <v>0</v>
      </c>
      <c r="Q19" s="8"/>
      <c r="R19" s="8"/>
      <c r="S19" s="8"/>
      <c r="T19" s="3"/>
      <c r="U19" s="3"/>
      <c r="V19" s="29">
        <f t="shared" si="1"/>
        <v>0</v>
      </c>
      <c r="W19" s="3">
        <f t="shared" si="2"/>
        <v>0</v>
      </c>
      <c r="X19" s="29">
        <f t="shared" si="3"/>
        <v>0</v>
      </c>
      <c r="Y19" s="8">
        <v>245</v>
      </c>
      <c r="Z19" s="14">
        <v>265</v>
      </c>
      <c r="AA19" s="55">
        <v>280.5</v>
      </c>
      <c r="AB19" s="3"/>
      <c r="AC19" s="3">
        <f>Z19</f>
        <v>265</v>
      </c>
      <c r="AD19" s="29">
        <f t="shared" si="4"/>
        <v>155.4225</v>
      </c>
      <c r="AE19" s="3">
        <f t="shared" si="5"/>
        <v>265</v>
      </c>
      <c r="AF19" s="29">
        <f t="shared" si="6"/>
        <v>155.4225</v>
      </c>
      <c r="AG19" s="94"/>
    </row>
    <row r="20" spans="1:33" ht="12.75" customHeight="1">
      <c r="A20" s="93">
        <v>5</v>
      </c>
      <c r="B20" s="3">
        <v>2</v>
      </c>
      <c r="C20" s="3">
        <v>90</v>
      </c>
      <c r="D20" s="3" t="s">
        <v>329</v>
      </c>
      <c r="E20" s="3" t="s">
        <v>330</v>
      </c>
      <c r="F20" s="3" t="s">
        <v>84</v>
      </c>
      <c r="G20" s="1">
        <v>26381</v>
      </c>
      <c r="H20" s="3" t="s">
        <v>20</v>
      </c>
      <c r="I20" s="2">
        <v>87.9</v>
      </c>
      <c r="J20" s="29">
        <v>0.5939</v>
      </c>
      <c r="K20" s="15"/>
      <c r="L20" s="14"/>
      <c r="M20" s="14"/>
      <c r="N20" s="3"/>
      <c r="O20" s="3"/>
      <c r="P20" s="29">
        <f t="shared" si="0"/>
        <v>0</v>
      </c>
      <c r="Q20" s="15"/>
      <c r="R20" s="3"/>
      <c r="S20" s="8"/>
      <c r="T20" s="3"/>
      <c r="U20" s="3"/>
      <c r="V20" s="29">
        <f t="shared" si="1"/>
        <v>0</v>
      </c>
      <c r="W20" s="3">
        <f t="shared" si="2"/>
        <v>0</v>
      </c>
      <c r="X20" s="29">
        <f t="shared" si="3"/>
        <v>0</v>
      </c>
      <c r="Y20" s="3">
        <v>205</v>
      </c>
      <c r="Z20" s="14">
        <v>235</v>
      </c>
      <c r="AA20" s="3">
        <v>255</v>
      </c>
      <c r="AB20" s="3"/>
      <c r="AC20" s="3">
        <f>AA20</f>
        <v>255</v>
      </c>
      <c r="AD20" s="29">
        <f t="shared" si="4"/>
        <v>151.4445</v>
      </c>
      <c r="AE20" s="3">
        <f t="shared" si="5"/>
        <v>255</v>
      </c>
      <c r="AF20" s="29">
        <f t="shared" si="6"/>
        <v>151.4445</v>
      </c>
      <c r="AG20" s="94"/>
    </row>
    <row r="21" spans="1:33" ht="12.75">
      <c r="A21" s="93">
        <v>4</v>
      </c>
      <c r="B21" s="3">
        <v>3</v>
      </c>
      <c r="C21" s="3">
        <v>90</v>
      </c>
      <c r="D21" s="3" t="s">
        <v>338</v>
      </c>
      <c r="E21" s="3" t="s">
        <v>215</v>
      </c>
      <c r="F21" s="3" t="s">
        <v>84</v>
      </c>
      <c r="G21" s="1">
        <v>31339</v>
      </c>
      <c r="H21" s="3" t="s">
        <v>20</v>
      </c>
      <c r="I21" s="2">
        <v>89.1</v>
      </c>
      <c r="J21" s="29">
        <v>0.5889</v>
      </c>
      <c r="K21" s="14"/>
      <c r="L21" s="14"/>
      <c r="M21" s="14"/>
      <c r="N21" s="3"/>
      <c r="O21" s="3"/>
      <c r="P21" s="29">
        <f t="shared" si="0"/>
        <v>0</v>
      </c>
      <c r="Q21" s="14"/>
      <c r="R21" s="3"/>
      <c r="S21" s="3"/>
      <c r="T21" s="8"/>
      <c r="U21" s="3"/>
      <c r="V21" s="29">
        <f t="shared" si="1"/>
        <v>0</v>
      </c>
      <c r="W21" s="3">
        <f t="shared" si="2"/>
        <v>0</v>
      </c>
      <c r="X21" s="29">
        <f t="shared" si="3"/>
        <v>0</v>
      </c>
      <c r="Y21" s="55">
        <v>242.5</v>
      </c>
      <c r="Z21" s="14">
        <v>250</v>
      </c>
      <c r="AA21" s="55">
        <v>262.5</v>
      </c>
      <c r="AB21" s="3"/>
      <c r="AC21" s="3">
        <f>Z21</f>
        <v>250</v>
      </c>
      <c r="AD21" s="29">
        <f t="shared" si="4"/>
        <v>147.225</v>
      </c>
      <c r="AE21" s="3">
        <f t="shared" si="5"/>
        <v>250</v>
      </c>
      <c r="AF21" s="29">
        <f t="shared" si="6"/>
        <v>147.225</v>
      </c>
      <c r="AG21" s="94"/>
    </row>
    <row r="22" spans="1:76" s="20" customFormat="1" ht="12.75" customHeight="1">
      <c r="A22" s="93">
        <v>12</v>
      </c>
      <c r="B22" s="3">
        <v>1</v>
      </c>
      <c r="C22" s="3">
        <v>100</v>
      </c>
      <c r="D22" s="3" t="s">
        <v>339</v>
      </c>
      <c r="E22" s="3" t="s">
        <v>330</v>
      </c>
      <c r="F22" s="3" t="s">
        <v>84</v>
      </c>
      <c r="G22" s="1">
        <v>24925</v>
      </c>
      <c r="H22" s="3" t="s">
        <v>47</v>
      </c>
      <c r="I22" s="2">
        <v>91.6</v>
      </c>
      <c r="J22" s="29">
        <v>0.6071</v>
      </c>
      <c r="K22" s="8"/>
      <c r="L22" s="15"/>
      <c r="M22" s="14"/>
      <c r="N22" s="3"/>
      <c r="O22" s="3"/>
      <c r="P22" s="29">
        <f t="shared" si="0"/>
        <v>0</v>
      </c>
      <c r="Q22" s="8"/>
      <c r="R22" s="8"/>
      <c r="S22" s="8"/>
      <c r="T22" s="3"/>
      <c r="U22" s="3"/>
      <c r="V22" s="29">
        <f t="shared" si="1"/>
        <v>0</v>
      </c>
      <c r="W22" s="3">
        <f t="shared" si="2"/>
        <v>0</v>
      </c>
      <c r="X22" s="29">
        <f t="shared" si="3"/>
        <v>0</v>
      </c>
      <c r="Y22" s="8">
        <v>160</v>
      </c>
      <c r="Z22" s="179">
        <v>180</v>
      </c>
      <c r="AA22" s="55">
        <v>185</v>
      </c>
      <c r="AB22" s="3"/>
      <c r="AC22" s="3">
        <f>Z22</f>
        <v>180</v>
      </c>
      <c r="AD22" s="29">
        <f t="shared" si="4"/>
        <v>109.27799999999999</v>
      </c>
      <c r="AE22" s="3">
        <f t="shared" si="5"/>
        <v>180</v>
      </c>
      <c r="AF22" s="29">
        <f t="shared" si="6"/>
        <v>109.27799999999999</v>
      </c>
      <c r="AG22" s="9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</row>
    <row r="23" spans="1:76" s="20" customFormat="1" ht="12.75">
      <c r="A23" s="93">
        <v>12</v>
      </c>
      <c r="B23" s="3">
        <v>1</v>
      </c>
      <c r="C23" s="3">
        <v>125</v>
      </c>
      <c r="D23" s="3" t="s">
        <v>340</v>
      </c>
      <c r="E23" s="3" t="s">
        <v>64</v>
      </c>
      <c r="F23" s="3" t="s">
        <v>84</v>
      </c>
      <c r="G23" s="1">
        <v>29698</v>
      </c>
      <c r="H23" s="3" t="s">
        <v>20</v>
      </c>
      <c r="I23" s="2">
        <v>116.1</v>
      </c>
      <c r="J23" s="29">
        <v>0.5304</v>
      </c>
      <c r="K23" s="14"/>
      <c r="L23" s="14"/>
      <c r="M23" s="14"/>
      <c r="N23" s="3"/>
      <c r="O23" s="3"/>
      <c r="P23" s="29">
        <f t="shared" si="0"/>
        <v>0</v>
      </c>
      <c r="Q23" s="14"/>
      <c r="R23" s="3"/>
      <c r="S23" s="3"/>
      <c r="T23" s="3"/>
      <c r="U23" s="3"/>
      <c r="V23" s="29">
        <f t="shared" si="1"/>
        <v>0</v>
      </c>
      <c r="W23" s="3">
        <f t="shared" si="2"/>
        <v>0</v>
      </c>
      <c r="X23" s="29">
        <f t="shared" si="3"/>
        <v>0</v>
      </c>
      <c r="Y23" s="3">
        <v>300</v>
      </c>
      <c r="Z23" s="14">
        <v>315</v>
      </c>
      <c r="AA23" s="52">
        <v>325</v>
      </c>
      <c r="AB23" s="3"/>
      <c r="AC23" s="3">
        <v>315</v>
      </c>
      <c r="AD23" s="29">
        <f t="shared" si="4"/>
        <v>167.076</v>
      </c>
      <c r="AE23" s="3">
        <f t="shared" si="5"/>
        <v>315</v>
      </c>
      <c r="AF23" s="29">
        <f t="shared" si="6"/>
        <v>167.076</v>
      </c>
      <c r="AG23" s="9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1"/>
    </row>
    <row r="24" spans="1:33" s="43" customFormat="1" ht="12.75" customHeight="1">
      <c r="A24" s="95"/>
      <c r="B24" s="44"/>
      <c r="C24" s="44"/>
      <c r="D24" s="44" t="s">
        <v>212</v>
      </c>
      <c r="E24" s="44" t="s">
        <v>217</v>
      </c>
      <c r="F24" s="44"/>
      <c r="G24" s="72"/>
      <c r="H24" s="44"/>
      <c r="I24" s="73"/>
      <c r="J24" s="65"/>
      <c r="K24" s="46"/>
      <c r="L24" s="117"/>
      <c r="M24" s="45"/>
      <c r="N24" s="44"/>
      <c r="O24" s="44"/>
      <c r="P24" s="65"/>
      <c r="Q24" s="46"/>
      <c r="R24" s="46"/>
      <c r="S24" s="46"/>
      <c r="T24" s="44"/>
      <c r="U24" s="44"/>
      <c r="V24" s="65"/>
      <c r="W24" s="44"/>
      <c r="X24" s="65"/>
      <c r="Y24" s="46"/>
      <c r="Z24" s="45"/>
      <c r="AA24" s="129"/>
      <c r="AB24" s="44"/>
      <c r="AC24" s="44"/>
      <c r="AD24" s="65"/>
      <c r="AE24" s="44"/>
      <c r="AF24" s="65"/>
      <c r="AG24" s="96"/>
    </row>
    <row r="25" spans="1:33" ht="12.75">
      <c r="A25" s="93">
        <v>12</v>
      </c>
      <c r="B25" s="3">
        <v>1</v>
      </c>
      <c r="C25" s="3">
        <v>56</v>
      </c>
      <c r="D25" s="3" t="s">
        <v>341</v>
      </c>
      <c r="E25" s="3" t="s">
        <v>451</v>
      </c>
      <c r="F25" s="3" t="s">
        <v>84</v>
      </c>
      <c r="G25" s="1">
        <v>29620</v>
      </c>
      <c r="H25" s="3" t="s">
        <v>20</v>
      </c>
      <c r="I25" s="2">
        <v>55.15</v>
      </c>
      <c r="J25" s="29">
        <v>0.9208</v>
      </c>
      <c r="K25" s="8">
        <v>110</v>
      </c>
      <c r="L25" s="15">
        <v>120</v>
      </c>
      <c r="M25" s="52">
        <v>127.5</v>
      </c>
      <c r="N25" s="3"/>
      <c r="O25" s="3">
        <v>120</v>
      </c>
      <c r="P25" s="29">
        <f>O25*J25</f>
        <v>110.496</v>
      </c>
      <c r="Q25" s="8">
        <v>45</v>
      </c>
      <c r="R25" s="52">
        <v>50</v>
      </c>
      <c r="S25" s="8">
        <v>50</v>
      </c>
      <c r="T25" s="3"/>
      <c r="U25" s="3">
        <v>50</v>
      </c>
      <c r="V25" s="29">
        <f>U25*J25</f>
        <v>46.04</v>
      </c>
      <c r="W25" s="3">
        <f>U25+O25</f>
        <v>170</v>
      </c>
      <c r="X25" s="29">
        <f>W25*J25</f>
        <v>156.536</v>
      </c>
      <c r="Y25" s="8">
        <v>100</v>
      </c>
      <c r="Z25" s="14">
        <v>110</v>
      </c>
      <c r="AA25" s="52">
        <v>0</v>
      </c>
      <c r="AB25" s="3"/>
      <c r="AC25" s="3">
        <f>Z25</f>
        <v>110</v>
      </c>
      <c r="AD25" s="29">
        <f>AC25*J25</f>
        <v>101.288</v>
      </c>
      <c r="AE25" s="3">
        <f>AC25+W25</f>
        <v>280</v>
      </c>
      <c r="AF25" s="29">
        <f>AE25*J25</f>
        <v>257.824</v>
      </c>
      <c r="AG25" s="94"/>
    </row>
    <row r="26" spans="1:33" ht="12.75">
      <c r="A26" s="93">
        <v>12</v>
      </c>
      <c r="B26" s="3">
        <v>1</v>
      </c>
      <c r="C26" s="3">
        <v>60</v>
      </c>
      <c r="D26" s="3" t="s">
        <v>342</v>
      </c>
      <c r="E26" s="3" t="s">
        <v>19</v>
      </c>
      <c r="F26" s="3" t="s">
        <v>84</v>
      </c>
      <c r="G26" s="1">
        <v>32523</v>
      </c>
      <c r="H26" s="3" t="s">
        <v>20</v>
      </c>
      <c r="I26" s="2">
        <v>59.9</v>
      </c>
      <c r="J26" s="29">
        <v>0.8628</v>
      </c>
      <c r="K26" s="8">
        <v>105</v>
      </c>
      <c r="L26" s="52">
        <v>115</v>
      </c>
      <c r="M26" s="52">
        <v>115</v>
      </c>
      <c r="N26" s="3"/>
      <c r="O26" s="3">
        <v>105</v>
      </c>
      <c r="P26" s="29">
        <f>O26*J26</f>
        <v>90.594</v>
      </c>
      <c r="Q26" s="8">
        <v>52.5</v>
      </c>
      <c r="R26" s="8">
        <v>55</v>
      </c>
      <c r="S26" s="52">
        <v>60</v>
      </c>
      <c r="T26" s="3"/>
      <c r="U26" s="3">
        <f>R26</f>
        <v>55</v>
      </c>
      <c r="V26" s="29">
        <f>U26*J26</f>
        <v>47.454</v>
      </c>
      <c r="W26" s="3">
        <f>U26+O26</f>
        <v>160</v>
      </c>
      <c r="X26" s="29">
        <f>W26*J26</f>
        <v>138.048</v>
      </c>
      <c r="Y26" s="8">
        <v>110</v>
      </c>
      <c r="Z26" s="14">
        <v>122.5</v>
      </c>
      <c r="AA26" s="52">
        <v>125</v>
      </c>
      <c r="AB26" s="3"/>
      <c r="AC26" s="3">
        <f>Z26</f>
        <v>122.5</v>
      </c>
      <c r="AD26" s="29">
        <f>AC26*J26</f>
        <v>105.693</v>
      </c>
      <c r="AE26" s="3">
        <f>AC26+W26</f>
        <v>282.5</v>
      </c>
      <c r="AF26" s="29">
        <f>AE26*J26</f>
        <v>243.741</v>
      </c>
      <c r="AG26" s="94"/>
    </row>
    <row r="27" spans="1:33" ht="12.75">
      <c r="A27" s="93">
        <v>12</v>
      </c>
      <c r="B27" s="3">
        <v>1</v>
      </c>
      <c r="C27" s="3">
        <v>67.5</v>
      </c>
      <c r="D27" s="3" t="s">
        <v>343</v>
      </c>
      <c r="E27" s="3" t="s">
        <v>451</v>
      </c>
      <c r="F27" s="3" t="s">
        <v>84</v>
      </c>
      <c r="G27" s="1">
        <v>31737</v>
      </c>
      <c r="H27" s="3" t="s">
        <v>20</v>
      </c>
      <c r="I27" s="2">
        <v>66.2</v>
      </c>
      <c r="J27" s="29">
        <v>0.7918</v>
      </c>
      <c r="K27" s="8">
        <v>170</v>
      </c>
      <c r="L27" s="14">
        <v>190</v>
      </c>
      <c r="M27" s="52">
        <v>202.5</v>
      </c>
      <c r="N27" s="3"/>
      <c r="O27" s="3">
        <v>190</v>
      </c>
      <c r="P27" s="29">
        <f>O27*J27</f>
        <v>150.44199999999998</v>
      </c>
      <c r="Q27" s="8">
        <v>85</v>
      </c>
      <c r="R27" s="52">
        <v>90</v>
      </c>
      <c r="S27" s="52">
        <v>90</v>
      </c>
      <c r="T27" s="3"/>
      <c r="U27" s="3">
        <v>85</v>
      </c>
      <c r="V27" s="29">
        <f>U27*J27</f>
        <v>67.303</v>
      </c>
      <c r="W27" s="3">
        <f>U27+O27</f>
        <v>275</v>
      </c>
      <c r="X27" s="29">
        <f>W27*J27</f>
        <v>217.74499999999998</v>
      </c>
      <c r="Y27" s="8">
        <v>160</v>
      </c>
      <c r="Z27" s="14">
        <v>170</v>
      </c>
      <c r="AA27" s="52">
        <v>177.5</v>
      </c>
      <c r="AB27" s="3"/>
      <c r="AC27" s="3">
        <v>170</v>
      </c>
      <c r="AD27" s="29">
        <f>AC27*J27</f>
        <v>134.606</v>
      </c>
      <c r="AE27" s="3">
        <f>AC27+W27</f>
        <v>445</v>
      </c>
      <c r="AF27" s="29">
        <f>AE27*J27</f>
        <v>352.351</v>
      </c>
      <c r="AG27" s="94"/>
    </row>
    <row r="28" spans="1:33" ht="12.75">
      <c r="A28" s="93">
        <v>12</v>
      </c>
      <c r="B28" s="3">
        <v>1</v>
      </c>
      <c r="C28" s="3">
        <v>75</v>
      </c>
      <c r="D28" s="3" t="s">
        <v>344</v>
      </c>
      <c r="E28" s="3" t="s">
        <v>92</v>
      </c>
      <c r="F28" s="3" t="s">
        <v>84</v>
      </c>
      <c r="G28" s="1">
        <v>30547</v>
      </c>
      <c r="H28" s="3" t="s">
        <v>20</v>
      </c>
      <c r="I28" s="2">
        <v>70</v>
      </c>
      <c r="J28" s="29">
        <v>0.7596</v>
      </c>
      <c r="K28" s="8">
        <v>200</v>
      </c>
      <c r="L28" s="52">
        <v>215</v>
      </c>
      <c r="M28" s="52">
        <v>215</v>
      </c>
      <c r="N28" s="3"/>
      <c r="O28" s="3">
        <v>200</v>
      </c>
      <c r="P28" s="29">
        <f>O28*J28</f>
        <v>151.92000000000002</v>
      </c>
      <c r="Q28" s="8">
        <v>72.5</v>
      </c>
      <c r="R28" s="8">
        <v>80</v>
      </c>
      <c r="S28" s="52">
        <v>85</v>
      </c>
      <c r="T28" s="3"/>
      <c r="U28" s="3">
        <v>80</v>
      </c>
      <c r="V28" s="29">
        <f>U28*J28</f>
        <v>60.768</v>
      </c>
      <c r="W28" s="3">
        <f>U28+O28</f>
        <v>280</v>
      </c>
      <c r="X28" s="29">
        <f>W28*J28</f>
        <v>212.68800000000002</v>
      </c>
      <c r="Y28" s="8">
        <v>110</v>
      </c>
      <c r="Z28" s="14">
        <v>130</v>
      </c>
      <c r="AA28" s="177">
        <v>162.5</v>
      </c>
      <c r="AB28" s="3"/>
      <c r="AC28" s="3">
        <v>162.5</v>
      </c>
      <c r="AD28" s="29">
        <f>AC28*J28</f>
        <v>123.435</v>
      </c>
      <c r="AE28" s="177">
        <f>AC28+W28</f>
        <v>442.5</v>
      </c>
      <c r="AF28" s="29">
        <f>AE28*J28</f>
        <v>336.12300000000005</v>
      </c>
      <c r="AG28" s="94"/>
    </row>
    <row r="29" spans="1:33" ht="12.75">
      <c r="A29" s="93">
        <v>5</v>
      </c>
      <c r="B29" s="3">
        <v>2</v>
      </c>
      <c r="C29" s="3">
        <v>75</v>
      </c>
      <c r="D29" s="3" t="s">
        <v>345</v>
      </c>
      <c r="E29" s="3" t="s">
        <v>451</v>
      </c>
      <c r="F29" s="3" t="s">
        <v>84</v>
      </c>
      <c r="G29" s="1">
        <v>34610</v>
      </c>
      <c r="H29" s="3" t="s">
        <v>20</v>
      </c>
      <c r="I29" s="2">
        <v>69.85</v>
      </c>
      <c r="J29" s="29">
        <v>0.79</v>
      </c>
      <c r="K29" s="8">
        <v>180</v>
      </c>
      <c r="L29" s="15">
        <v>200</v>
      </c>
      <c r="M29" s="52">
        <v>210</v>
      </c>
      <c r="N29" s="3"/>
      <c r="O29" s="3">
        <v>200</v>
      </c>
      <c r="P29" s="29">
        <f>O29*J29</f>
        <v>158</v>
      </c>
      <c r="Q29" s="52">
        <v>100</v>
      </c>
      <c r="R29" s="52">
        <v>100</v>
      </c>
      <c r="S29" s="8">
        <v>100</v>
      </c>
      <c r="T29" s="3"/>
      <c r="U29" s="3">
        <v>100</v>
      </c>
      <c r="V29" s="29">
        <f>U29*J29</f>
        <v>79</v>
      </c>
      <c r="W29" s="3">
        <f>U29+O29</f>
        <v>300</v>
      </c>
      <c r="X29" s="29">
        <f>W29*J29</f>
        <v>237</v>
      </c>
      <c r="Y29" s="8">
        <v>140</v>
      </c>
      <c r="Z29" s="52">
        <v>155</v>
      </c>
      <c r="AA29" s="52">
        <v>155</v>
      </c>
      <c r="AB29" s="3"/>
      <c r="AC29" s="3">
        <v>140</v>
      </c>
      <c r="AD29" s="29">
        <f>AC29*J29</f>
        <v>110.60000000000001</v>
      </c>
      <c r="AE29" s="3">
        <f>AC29+W29</f>
        <v>440</v>
      </c>
      <c r="AF29" s="29">
        <f>AE29*J29</f>
        <v>347.6</v>
      </c>
      <c r="AG29" s="94"/>
    </row>
    <row r="30" spans="1:33" s="43" customFormat="1" ht="15.75">
      <c r="A30" s="95"/>
      <c r="B30" s="44"/>
      <c r="C30" s="44"/>
      <c r="D30" s="44"/>
      <c r="E30" s="44" t="s">
        <v>218</v>
      </c>
      <c r="F30" s="44"/>
      <c r="G30" s="72"/>
      <c r="H30" s="44"/>
      <c r="I30" s="73"/>
      <c r="J30" s="65"/>
      <c r="K30" s="46"/>
      <c r="L30" s="45"/>
      <c r="M30" s="129"/>
      <c r="N30" s="44"/>
      <c r="O30" s="44"/>
      <c r="P30" s="65"/>
      <c r="Q30" s="46"/>
      <c r="R30" s="129"/>
      <c r="S30" s="129"/>
      <c r="T30" s="44"/>
      <c r="U30" s="44"/>
      <c r="V30" s="65"/>
      <c r="W30" s="44"/>
      <c r="X30" s="65"/>
      <c r="Y30" s="46"/>
      <c r="Z30" s="45"/>
      <c r="AA30" s="129"/>
      <c r="AB30" s="44"/>
      <c r="AC30" s="44"/>
      <c r="AD30" s="65"/>
      <c r="AE30" s="44"/>
      <c r="AF30" s="65"/>
      <c r="AG30" s="96"/>
    </row>
    <row r="31" spans="1:33" ht="12.75">
      <c r="A31" s="93">
        <v>12</v>
      </c>
      <c r="B31" s="3">
        <v>1</v>
      </c>
      <c r="C31" s="3">
        <v>52</v>
      </c>
      <c r="D31" s="3" t="s">
        <v>381</v>
      </c>
      <c r="E31" s="3" t="s">
        <v>89</v>
      </c>
      <c r="F31" s="3" t="s">
        <v>84</v>
      </c>
      <c r="G31" s="1">
        <v>35486</v>
      </c>
      <c r="H31" s="3" t="s">
        <v>72</v>
      </c>
      <c r="I31" s="2">
        <v>50.2</v>
      </c>
      <c r="J31" s="29">
        <v>1.1208</v>
      </c>
      <c r="K31" s="8">
        <v>125</v>
      </c>
      <c r="L31" s="15">
        <v>130</v>
      </c>
      <c r="M31" s="179">
        <v>135</v>
      </c>
      <c r="N31" s="3"/>
      <c r="O31" s="3">
        <v>135</v>
      </c>
      <c r="P31" s="29">
        <f aca="true" t="shared" si="7" ref="P31:P67">O31*J31</f>
        <v>151.308</v>
      </c>
      <c r="Q31" s="8">
        <v>65</v>
      </c>
      <c r="R31" s="8">
        <v>67.5</v>
      </c>
      <c r="S31" s="52">
        <v>0</v>
      </c>
      <c r="T31" s="3"/>
      <c r="U31" s="3">
        <v>67.5</v>
      </c>
      <c r="V31" s="29">
        <f aca="true" t="shared" si="8" ref="V31:V67">U31*J31</f>
        <v>75.654</v>
      </c>
      <c r="W31" s="3">
        <f aca="true" t="shared" si="9" ref="W31:W67">U31+O31</f>
        <v>202.5</v>
      </c>
      <c r="X31" s="29">
        <f aca="true" t="shared" si="10" ref="X31:X67">W31*J31</f>
        <v>226.96200000000002</v>
      </c>
      <c r="Y31" s="8">
        <v>120</v>
      </c>
      <c r="Z31" s="14">
        <v>127.5</v>
      </c>
      <c r="AA31" s="177">
        <v>135</v>
      </c>
      <c r="AB31" s="3"/>
      <c r="AC31" s="3">
        <v>135</v>
      </c>
      <c r="AD31" s="29">
        <f aca="true" t="shared" si="11" ref="AD31:AD67">AC31*J31</f>
        <v>151.308</v>
      </c>
      <c r="AE31" s="177">
        <f>AC31+W31</f>
        <v>337.5</v>
      </c>
      <c r="AF31" s="29">
        <f aca="true" t="shared" si="12" ref="AF31:AF67">AE31*J31</f>
        <v>378.27</v>
      </c>
      <c r="AG31" s="94" t="s">
        <v>148</v>
      </c>
    </row>
    <row r="32" spans="1:76" s="3" customFormat="1" ht="12.75" customHeight="1">
      <c r="A32" s="93">
        <v>0</v>
      </c>
      <c r="B32" s="3" t="s">
        <v>83</v>
      </c>
      <c r="C32" s="3">
        <v>56</v>
      </c>
      <c r="D32" s="3" t="s">
        <v>346</v>
      </c>
      <c r="E32" s="3" t="s">
        <v>99</v>
      </c>
      <c r="F32" s="3" t="s">
        <v>84</v>
      </c>
      <c r="G32" s="1">
        <v>35718</v>
      </c>
      <c r="H32" s="3" t="s">
        <v>31</v>
      </c>
      <c r="I32" s="2">
        <v>53.9</v>
      </c>
      <c r="J32" s="29">
        <v>1.0773</v>
      </c>
      <c r="K32" s="14">
        <v>90</v>
      </c>
      <c r="L32" s="52">
        <v>100</v>
      </c>
      <c r="M32" s="52">
        <v>100</v>
      </c>
      <c r="O32" s="3">
        <v>90</v>
      </c>
      <c r="P32" s="29">
        <f t="shared" si="7"/>
        <v>96.957</v>
      </c>
      <c r="Q32" s="52">
        <v>60</v>
      </c>
      <c r="R32" s="52">
        <v>60</v>
      </c>
      <c r="S32" s="52">
        <v>60</v>
      </c>
      <c r="U32" s="3">
        <v>0</v>
      </c>
      <c r="V32" s="29">
        <f t="shared" si="8"/>
        <v>0</v>
      </c>
      <c r="W32" s="3">
        <f t="shared" si="9"/>
        <v>90</v>
      </c>
      <c r="X32" s="29">
        <f t="shared" si="10"/>
        <v>96.957</v>
      </c>
      <c r="Y32" s="52">
        <v>90</v>
      </c>
      <c r="Z32" s="52">
        <v>0</v>
      </c>
      <c r="AA32" s="52">
        <v>0</v>
      </c>
      <c r="AC32" s="3">
        <v>0</v>
      </c>
      <c r="AD32" s="29">
        <f t="shared" si="11"/>
        <v>0</v>
      </c>
      <c r="AE32" s="3">
        <v>0</v>
      </c>
      <c r="AF32" s="29">
        <f t="shared" si="12"/>
        <v>0</v>
      </c>
      <c r="AG32" s="9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30"/>
    </row>
    <row r="33" spans="1:33" ht="12.75" customHeight="1">
      <c r="A33" s="93">
        <v>0</v>
      </c>
      <c r="B33" s="3" t="s">
        <v>83</v>
      </c>
      <c r="C33" s="3">
        <v>60</v>
      </c>
      <c r="D33" s="3" t="s">
        <v>347</v>
      </c>
      <c r="E33" s="3" t="s">
        <v>254</v>
      </c>
      <c r="F33" s="3" t="s">
        <v>84</v>
      </c>
      <c r="G33" s="1">
        <v>34752</v>
      </c>
      <c r="H33" s="3" t="s">
        <v>20</v>
      </c>
      <c r="I33" s="2">
        <v>60</v>
      </c>
      <c r="J33" s="29">
        <v>0.8616</v>
      </c>
      <c r="K33" s="8">
        <v>200</v>
      </c>
      <c r="L33" s="180">
        <v>200</v>
      </c>
      <c r="M33" s="52">
        <v>230</v>
      </c>
      <c r="N33" s="3"/>
      <c r="O33" s="3">
        <v>0</v>
      </c>
      <c r="P33" s="29">
        <f t="shared" si="7"/>
        <v>0</v>
      </c>
      <c r="Q33" s="8">
        <v>110</v>
      </c>
      <c r="R33" s="8">
        <v>120</v>
      </c>
      <c r="S33" s="8">
        <v>130</v>
      </c>
      <c r="T33" s="3"/>
      <c r="U33" s="3">
        <v>0</v>
      </c>
      <c r="V33" s="29">
        <f t="shared" si="8"/>
        <v>0</v>
      </c>
      <c r="W33" s="3">
        <f t="shared" si="9"/>
        <v>0</v>
      </c>
      <c r="X33" s="29">
        <f t="shared" si="10"/>
        <v>0</v>
      </c>
      <c r="Y33" s="52">
        <v>205</v>
      </c>
      <c r="Z33" s="52">
        <v>205</v>
      </c>
      <c r="AA33" s="52">
        <v>205</v>
      </c>
      <c r="AB33" s="3"/>
      <c r="AC33" s="3">
        <v>0</v>
      </c>
      <c r="AD33" s="29">
        <f t="shared" si="11"/>
        <v>0</v>
      </c>
      <c r="AE33" s="3">
        <v>0</v>
      </c>
      <c r="AF33" s="29">
        <f t="shared" si="12"/>
        <v>0</v>
      </c>
      <c r="AG33" s="94"/>
    </row>
    <row r="34" spans="1:33" ht="12.75">
      <c r="A34" s="93">
        <v>12</v>
      </c>
      <c r="B34" s="3">
        <v>1</v>
      </c>
      <c r="C34" s="3">
        <v>67.5</v>
      </c>
      <c r="D34" s="3" t="s">
        <v>332</v>
      </c>
      <c r="E34" s="3" t="s">
        <v>379</v>
      </c>
      <c r="F34" s="3" t="s">
        <v>84</v>
      </c>
      <c r="G34" s="1">
        <v>20917</v>
      </c>
      <c r="H34" s="3" t="s">
        <v>271</v>
      </c>
      <c r="I34" s="2">
        <v>67.3</v>
      </c>
      <c r="J34" s="29">
        <v>1.0408</v>
      </c>
      <c r="K34" s="15">
        <v>180</v>
      </c>
      <c r="L34" s="3">
        <v>200</v>
      </c>
      <c r="M34" s="178">
        <v>210</v>
      </c>
      <c r="N34" s="3"/>
      <c r="O34" s="3">
        <v>210</v>
      </c>
      <c r="P34" s="29">
        <f t="shared" si="7"/>
        <v>218.56799999999998</v>
      </c>
      <c r="Q34" s="3">
        <v>100</v>
      </c>
      <c r="R34" s="3">
        <v>110</v>
      </c>
      <c r="S34" s="3">
        <v>115</v>
      </c>
      <c r="T34" s="3"/>
      <c r="U34" s="3">
        <v>115</v>
      </c>
      <c r="V34" s="29">
        <f t="shared" si="8"/>
        <v>119.692</v>
      </c>
      <c r="W34" s="3">
        <f t="shared" si="9"/>
        <v>325</v>
      </c>
      <c r="X34" s="29">
        <f t="shared" si="10"/>
        <v>338.26</v>
      </c>
      <c r="Y34" s="52">
        <v>180</v>
      </c>
      <c r="Z34" s="3">
        <v>200</v>
      </c>
      <c r="AA34" s="3">
        <v>210</v>
      </c>
      <c r="AB34" s="3"/>
      <c r="AC34" s="3">
        <v>210</v>
      </c>
      <c r="AD34" s="29">
        <f t="shared" si="11"/>
        <v>218.56799999999998</v>
      </c>
      <c r="AE34" s="3">
        <f aca="true" t="shared" si="13" ref="AE34:AE44">AC34+W34</f>
        <v>535</v>
      </c>
      <c r="AF34" s="29">
        <f t="shared" si="12"/>
        <v>556.828</v>
      </c>
      <c r="AG34" s="94" t="s">
        <v>223</v>
      </c>
    </row>
    <row r="35" spans="1:76" s="3" customFormat="1" ht="12.75">
      <c r="A35" s="93">
        <v>12</v>
      </c>
      <c r="B35" s="3">
        <v>1</v>
      </c>
      <c r="C35" s="3">
        <v>67.5</v>
      </c>
      <c r="D35" s="3" t="s">
        <v>348</v>
      </c>
      <c r="E35" s="3" t="s">
        <v>330</v>
      </c>
      <c r="F35" s="3" t="s">
        <v>84</v>
      </c>
      <c r="G35" s="1">
        <v>14367</v>
      </c>
      <c r="H35" s="3" t="s">
        <v>75</v>
      </c>
      <c r="I35" s="2">
        <v>67.2</v>
      </c>
      <c r="J35" s="29">
        <v>1.5172</v>
      </c>
      <c r="K35" s="52">
        <v>160</v>
      </c>
      <c r="L35" s="15">
        <v>160</v>
      </c>
      <c r="M35" s="52">
        <v>0</v>
      </c>
      <c r="O35" s="3">
        <v>160</v>
      </c>
      <c r="P35" s="29">
        <f t="shared" si="7"/>
        <v>242.752</v>
      </c>
      <c r="Q35" s="8">
        <v>70</v>
      </c>
      <c r="R35" s="8">
        <v>80</v>
      </c>
      <c r="S35" s="178">
        <v>82.5</v>
      </c>
      <c r="U35" s="3">
        <v>82.5</v>
      </c>
      <c r="V35" s="29">
        <f t="shared" si="8"/>
        <v>125.16900000000001</v>
      </c>
      <c r="W35" s="3">
        <f t="shared" si="9"/>
        <v>242.5</v>
      </c>
      <c r="X35" s="29">
        <f t="shared" si="10"/>
        <v>367.92100000000005</v>
      </c>
      <c r="Y35" s="8">
        <v>160</v>
      </c>
      <c r="Z35" s="14">
        <v>175</v>
      </c>
      <c r="AA35" s="52">
        <v>183</v>
      </c>
      <c r="AC35" s="3">
        <v>175</v>
      </c>
      <c r="AD35" s="29">
        <f t="shared" si="11"/>
        <v>265.51</v>
      </c>
      <c r="AE35" s="3">
        <f t="shared" si="13"/>
        <v>417.5</v>
      </c>
      <c r="AF35" s="29">
        <f t="shared" si="12"/>
        <v>633.431</v>
      </c>
      <c r="AG35" s="94" t="s">
        <v>222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30"/>
    </row>
    <row r="36" spans="1:76" s="3" customFormat="1" ht="12.75">
      <c r="A36" s="93">
        <v>12</v>
      </c>
      <c r="B36" s="3">
        <v>1</v>
      </c>
      <c r="C36" s="3">
        <v>67.5</v>
      </c>
      <c r="D36" s="3" t="s">
        <v>380</v>
      </c>
      <c r="E36" s="3" t="s">
        <v>88</v>
      </c>
      <c r="F36" s="3" t="s">
        <v>84</v>
      </c>
      <c r="G36" s="1">
        <v>35235</v>
      </c>
      <c r="H36" s="3" t="s">
        <v>72</v>
      </c>
      <c r="I36" s="2">
        <v>64.8</v>
      </c>
      <c r="J36" s="29">
        <v>0.7535</v>
      </c>
      <c r="K36" s="8">
        <v>200</v>
      </c>
      <c r="L36" s="52">
        <v>210</v>
      </c>
      <c r="M36" s="14">
        <v>210</v>
      </c>
      <c r="O36" s="3">
        <v>210</v>
      </c>
      <c r="P36" s="29">
        <f t="shared" si="7"/>
        <v>158.23499999999999</v>
      </c>
      <c r="Q36" s="52">
        <v>110</v>
      </c>
      <c r="R36" s="8">
        <v>110</v>
      </c>
      <c r="S36" s="52">
        <v>115</v>
      </c>
      <c r="U36" s="3">
        <v>110</v>
      </c>
      <c r="V36" s="29">
        <f t="shared" si="8"/>
        <v>82.88499999999999</v>
      </c>
      <c r="W36" s="3">
        <f t="shared" si="9"/>
        <v>320</v>
      </c>
      <c r="X36" s="29">
        <f t="shared" si="10"/>
        <v>241.11999999999998</v>
      </c>
      <c r="Y36" s="8">
        <v>160</v>
      </c>
      <c r="Z36" s="14">
        <v>172.5</v>
      </c>
      <c r="AA36" s="52">
        <v>185</v>
      </c>
      <c r="AC36" s="3">
        <v>172.5</v>
      </c>
      <c r="AD36" s="29">
        <f t="shared" si="11"/>
        <v>129.97875</v>
      </c>
      <c r="AE36" s="3">
        <f t="shared" si="13"/>
        <v>492.5</v>
      </c>
      <c r="AF36" s="29">
        <f t="shared" si="12"/>
        <v>371.09875</v>
      </c>
      <c r="AG36" s="9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30"/>
    </row>
    <row r="37" spans="1:76" s="3" customFormat="1" ht="12.75">
      <c r="A37" s="93">
        <v>5</v>
      </c>
      <c r="B37" s="3">
        <v>2</v>
      </c>
      <c r="C37" s="3">
        <v>67.5</v>
      </c>
      <c r="D37" s="3" t="s">
        <v>349</v>
      </c>
      <c r="E37" s="3" t="s">
        <v>154</v>
      </c>
      <c r="F37" s="3" t="s">
        <v>84</v>
      </c>
      <c r="G37" s="1">
        <v>35598</v>
      </c>
      <c r="H37" s="3" t="s">
        <v>72</v>
      </c>
      <c r="I37" s="2">
        <v>67.5</v>
      </c>
      <c r="J37" s="29">
        <v>0.8202</v>
      </c>
      <c r="K37" s="15">
        <v>200</v>
      </c>
      <c r="L37" s="52">
        <v>212.5</v>
      </c>
      <c r="M37" s="52">
        <v>212.5</v>
      </c>
      <c r="O37" s="3">
        <v>200</v>
      </c>
      <c r="P37" s="29">
        <f t="shared" si="7"/>
        <v>164.04000000000002</v>
      </c>
      <c r="Q37" s="52">
        <v>95</v>
      </c>
      <c r="R37" s="52">
        <v>95</v>
      </c>
      <c r="S37" s="8">
        <v>95</v>
      </c>
      <c r="U37" s="3">
        <v>95</v>
      </c>
      <c r="V37" s="29">
        <f t="shared" si="8"/>
        <v>77.919</v>
      </c>
      <c r="W37" s="3">
        <f t="shared" si="9"/>
        <v>295</v>
      </c>
      <c r="X37" s="29">
        <f t="shared" si="10"/>
        <v>241.959</v>
      </c>
      <c r="Y37" s="3">
        <v>165</v>
      </c>
      <c r="Z37" s="3">
        <v>175</v>
      </c>
      <c r="AA37" s="52">
        <v>180</v>
      </c>
      <c r="AC37" s="3">
        <v>175</v>
      </c>
      <c r="AD37" s="29">
        <f t="shared" si="11"/>
        <v>143.535</v>
      </c>
      <c r="AE37" s="3">
        <f t="shared" si="13"/>
        <v>470</v>
      </c>
      <c r="AF37" s="29">
        <f t="shared" si="12"/>
        <v>385.494</v>
      </c>
      <c r="AG37" s="94" t="s">
        <v>191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30"/>
    </row>
    <row r="38" spans="1:33" ht="12.75">
      <c r="A38" s="93">
        <v>4</v>
      </c>
      <c r="B38" s="3">
        <v>3</v>
      </c>
      <c r="C38" s="3">
        <v>67.5</v>
      </c>
      <c r="D38" s="3" t="s">
        <v>350</v>
      </c>
      <c r="E38" s="3" t="s">
        <v>88</v>
      </c>
      <c r="F38" s="3" t="s">
        <v>84</v>
      </c>
      <c r="G38" s="1">
        <v>35108</v>
      </c>
      <c r="H38" s="3" t="s">
        <v>72</v>
      </c>
      <c r="I38" s="2">
        <v>66.2</v>
      </c>
      <c r="J38" s="29">
        <v>0.7387</v>
      </c>
      <c r="K38" s="52">
        <v>160</v>
      </c>
      <c r="L38" s="15">
        <v>160</v>
      </c>
      <c r="M38" s="52">
        <v>170</v>
      </c>
      <c r="N38" s="52">
        <v>210</v>
      </c>
      <c r="O38" s="3">
        <v>160</v>
      </c>
      <c r="P38" s="29">
        <f t="shared" si="7"/>
        <v>118.19200000000001</v>
      </c>
      <c r="Q38" s="8">
        <v>115</v>
      </c>
      <c r="R38" s="52">
        <v>125</v>
      </c>
      <c r="S38" s="52">
        <v>125</v>
      </c>
      <c r="T38" s="3"/>
      <c r="U38" s="3">
        <v>115</v>
      </c>
      <c r="V38" s="29">
        <f t="shared" si="8"/>
        <v>84.9505</v>
      </c>
      <c r="W38" s="3">
        <f t="shared" si="9"/>
        <v>275</v>
      </c>
      <c r="X38" s="29">
        <f t="shared" si="10"/>
        <v>203.1425</v>
      </c>
      <c r="Y38" s="8">
        <v>175</v>
      </c>
      <c r="Z38" s="14">
        <v>190</v>
      </c>
      <c r="AA38" s="52">
        <v>217.5</v>
      </c>
      <c r="AB38" s="3"/>
      <c r="AC38" s="3">
        <v>190</v>
      </c>
      <c r="AD38" s="29">
        <f t="shared" si="11"/>
        <v>140.353</v>
      </c>
      <c r="AE38" s="3">
        <f t="shared" si="13"/>
        <v>465</v>
      </c>
      <c r="AF38" s="29">
        <f t="shared" si="12"/>
        <v>343.4955</v>
      </c>
      <c r="AG38" s="94"/>
    </row>
    <row r="39" spans="1:33" ht="12.75" customHeight="1">
      <c r="A39" s="93">
        <v>12</v>
      </c>
      <c r="B39" s="3">
        <v>1</v>
      </c>
      <c r="C39" s="3">
        <v>75</v>
      </c>
      <c r="D39" s="3" t="s">
        <v>351</v>
      </c>
      <c r="E39" s="3" t="s">
        <v>451</v>
      </c>
      <c r="F39" s="3" t="s">
        <v>84</v>
      </c>
      <c r="G39" s="1">
        <v>34014</v>
      </c>
      <c r="H39" s="3" t="s">
        <v>26</v>
      </c>
      <c r="I39" s="2">
        <v>72.5</v>
      </c>
      <c r="J39" s="29">
        <v>0.7033</v>
      </c>
      <c r="K39" s="15">
        <v>185</v>
      </c>
      <c r="L39" s="3">
        <v>200</v>
      </c>
      <c r="M39" s="8">
        <v>207.5</v>
      </c>
      <c r="N39" s="3"/>
      <c r="O39" s="3">
        <v>207.5</v>
      </c>
      <c r="P39" s="29">
        <f t="shared" si="7"/>
        <v>145.93475</v>
      </c>
      <c r="Q39" s="52">
        <v>115</v>
      </c>
      <c r="R39" s="3">
        <v>120</v>
      </c>
      <c r="S39" s="3">
        <v>125</v>
      </c>
      <c r="T39" s="3"/>
      <c r="U39" s="3">
        <v>125</v>
      </c>
      <c r="V39" s="29">
        <f t="shared" si="8"/>
        <v>87.91250000000001</v>
      </c>
      <c r="W39" s="3">
        <f t="shared" si="9"/>
        <v>332.5</v>
      </c>
      <c r="X39" s="29">
        <f t="shared" si="10"/>
        <v>233.84725</v>
      </c>
      <c r="Y39" s="3">
        <v>200</v>
      </c>
      <c r="Z39" s="3">
        <v>210</v>
      </c>
      <c r="AA39" s="52">
        <v>0</v>
      </c>
      <c r="AB39" s="3"/>
      <c r="AC39" s="3">
        <v>210</v>
      </c>
      <c r="AD39" s="29">
        <f t="shared" si="11"/>
        <v>147.693</v>
      </c>
      <c r="AE39" s="3">
        <f t="shared" si="13"/>
        <v>542.5</v>
      </c>
      <c r="AF39" s="29">
        <f t="shared" si="12"/>
        <v>381.54025</v>
      </c>
      <c r="AG39" s="94"/>
    </row>
    <row r="40" spans="1:76" s="3" customFormat="1" ht="12.75" customHeight="1">
      <c r="A40" s="93">
        <v>5</v>
      </c>
      <c r="B40" s="3">
        <v>2</v>
      </c>
      <c r="C40" s="3">
        <v>75</v>
      </c>
      <c r="D40" s="3" t="s">
        <v>352</v>
      </c>
      <c r="E40" s="3" t="s">
        <v>108</v>
      </c>
      <c r="F40" s="3" t="s">
        <v>84</v>
      </c>
      <c r="G40" s="1">
        <v>33518</v>
      </c>
      <c r="H40" s="3" t="s">
        <v>26</v>
      </c>
      <c r="I40" s="2">
        <v>71</v>
      </c>
      <c r="J40" s="29">
        <v>0.7086</v>
      </c>
      <c r="K40" s="15">
        <v>195</v>
      </c>
      <c r="L40" s="14">
        <v>210</v>
      </c>
      <c r="M40" s="14">
        <v>217.5</v>
      </c>
      <c r="O40" s="3">
        <v>217.5</v>
      </c>
      <c r="P40" s="29">
        <f t="shared" si="7"/>
        <v>154.1205</v>
      </c>
      <c r="Q40" s="52">
        <v>110</v>
      </c>
      <c r="R40" s="3">
        <v>110</v>
      </c>
      <c r="S40" s="52">
        <v>115</v>
      </c>
      <c r="U40" s="3">
        <v>110</v>
      </c>
      <c r="V40" s="29">
        <f t="shared" si="8"/>
        <v>77.946</v>
      </c>
      <c r="W40" s="3">
        <f t="shared" si="9"/>
        <v>327.5</v>
      </c>
      <c r="X40" s="29">
        <f t="shared" si="10"/>
        <v>232.0665</v>
      </c>
      <c r="Y40" s="3">
        <v>180</v>
      </c>
      <c r="Z40" s="14">
        <v>200</v>
      </c>
      <c r="AA40" s="3">
        <v>210</v>
      </c>
      <c r="AC40" s="3">
        <v>210</v>
      </c>
      <c r="AD40" s="29">
        <f t="shared" si="11"/>
        <v>148.806</v>
      </c>
      <c r="AE40" s="3">
        <f t="shared" si="13"/>
        <v>537.5</v>
      </c>
      <c r="AF40" s="29">
        <f t="shared" si="12"/>
        <v>380.8725</v>
      </c>
      <c r="AG40" s="9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30"/>
    </row>
    <row r="41" spans="1:76" s="20" customFormat="1" ht="12.75">
      <c r="A41" s="93">
        <v>12</v>
      </c>
      <c r="B41" s="3">
        <v>1</v>
      </c>
      <c r="C41" s="3">
        <v>75</v>
      </c>
      <c r="D41" s="3" t="s">
        <v>353</v>
      </c>
      <c r="E41" s="3" t="s">
        <v>451</v>
      </c>
      <c r="F41" s="3" t="s">
        <v>84</v>
      </c>
      <c r="G41" s="1">
        <v>24679</v>
      </c>
      <c r="H41" s="3" t="s">
        <v>47</v>
      </c>
      <c r="I41" s="2">
        <v>74.7</v>
      </c>
      <c r="J41" s="29">
        <v>0.7126</v>
      </c>
      <c r="K41" s="8">
        <v>180</v>
      </c>
      <c r="L41" s="180">
        <v>200</v>
      </c>
      <c r="M41" s="52">
        <v>205</v>
      </c>
      <c r="N41" s="3"/>
      <c r="O41" s="3">
        <v>200</v>
      </c>
      <c r="P41" s="29">
        <f t="shared" si="7"/>
        <v>142.52</v>
      </c>
      <c r="Q41" s="8">
        <v>110</v>
      </c>
      <c r="R41" s="52">
        <v>120</v>
      </c>
      <c r="S41" s="178">
        <v>120</v>
      </c>
      <c r="T41" s="3"/>
      <c r="U41" s="3">
        <v>120</v>
      </c>
      <c r="V41" s="29">
        <f t="shared" si="8"/>
        <v>85.512</v>
      </c>
      <c r="W41" s="3">
        <f t="shared" si="9"/>
        <v>320</v>
      </c>
      <c r="X41" s="29">
        <f t="shared" si="10"/>
        <v>228.032</v>
      </c>
      <c r="Y41" s="8">
        <v>190</v>
      </c>
      <c r="Z41" s="3">
        <v>205</v>
      </c>
      <c r="AA41" s="177">
        <v>212.5</v>
      </c>
      <c r="AB41" s="3"/>
      <c r="AC41" s="3">
        <v>212.5</v>
      </c>
      <c r="AD41" s="29">
        <f t="shared" si="11"/>
        <v>151.4275</v>
      </c>
      <c r="AE41" s="177">
        <f t="shared" si="13"/>
        <v>532.5</v>
      </c>
      <c r="AF41" s="29">
        <f t="shared" si="12"/>
        <v>379.4595</v>
      </c>
      <c r="AG41" s="9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21"/>
    </row>
    <row r="42" spans="1:76" s="20" customFormat="1" ht="12.75">
      <c r="A42" s="93">
        <v>12</v>
      </c>
      <c r="B42" s="3">
        <v>1</v>
      </c>
      <c r="C42" s="3">
        <v>75</v>
      </c>
      <c r="D42" s="3" t="s">
        <v>354</v>
      </c>
      <c r="E42" s="3" t="s">
        <v>383</v>
      </c>
      <c r="F42" s="3" t="s">
        <v>84</v>
      </c>
      <c r="G42" s="1">
        <v>35332</v>
      </c>
      <c r="H42" s="3" t="s">
        <v>72</v>
      </c>
      <c r="I42" s="2">
        <v>68.8</v>
      </c>
      <c r="J42" s="29">
        <v>0.7708</v>
      </c>
      <c r="K42" s="8">
        <v>130</v>
      </c>
      <c r="L42" s="14">
        <v>137.5</v>
      </c>
      <c r="M42" s="52">
        <v>142.5</v>
      </c>
      <c r="N42" s="3"/>
      <c r="O42" s="3">
        <v>137.5</v>
      </c>
      <c r="P42" s="29">
        <f t="shared" si="7"/>
        <v>105.985</v>
      </c>
      <c r="Q42" s="8">
        <v>85</v>
      </c>
      <c r="R42" s="8">
        <v>95</v>
      </c>
      <c r="S42" s="8">
        <v>100</v>
      </c>
      <c r="T42" s="3"/>
      <c r="U42" s="3">
        <v>100</v>
      </c>
      <c r="V42" s="29">
        <f t="shared" si="8"/>
        <v>77.08</v>
      </c>
      <c r="W42" s="3">
        <f t="shared" si="9"/>
        <v>237.5</v>
      </c>
      <c r="X42" s="29">
        <f t="shared" si="10"/>
        <v>183.065</v>
      </c>
      <c r="Y42" s="8">
        <v>145</v>
      </c>
      <c r="Z42" s="14">
        <v>150</v>
      </c>
      <c r="AA42" s="3">
        <v>157.5</v>
      </c>
      <c r="AB42" s="3"/>
      <c r="AC42" s="3">
        <v>157.5</v>
      </c>
      <c r="AD42" s="29">
        <f t="shared" si="11"/>
        <v>121.40100000000001</v>
      </c>
      <c r="AE42" s="3">
        <f t="shared" si="13"/>
        <v>395</v>
      </c>
      <c r="AF42" s="29">
        <f t="shared" si="12"/>
        <v>304.466</v>
      </c>
      <c r="AG42" s="9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21"/>
    </row>
    <row r="43" spans="1:76" s="20" customFormat="1" ht="12.75" customHeight="1">
      <c r="A43" s="93">
        <v>5</v>
      </c>
      <c r="B43" s="3">
        <v>2</v>
      </c>
      <c r="C43" s="3">
        <v>75</v>
      </c>
      <c r="D43" s="3" t="s">
        <v>355</v>
      </c>
      <c r="E43" s="3" t="s">
        <v>99</v>
      </c>
      <c r="F43" s="3" t="s">
        <v>84</v>
      </c>
      <c r="G43" s="1">
        <v>35274</v>
      </c>
      <c r="H43" s="3" t="s">
        <v>72</v>
      </c>
      <c r="I43" s="2">
        <v>74.3</v>
      </c>
      <c r="J43" s="29">
        <v>0.723</v>
      </c>
      <c r="K43" s="14">
        <v>110</v>
      </c>
      <c r="L43" s="14">
        <v>125</v>
      </c>
      <c r="M43" s="52">
        <v>145</v>
      </c>
      <c r="N43" s="3"/>
      <c r="O43" s="3">
        <v>125</v>
      </c>
      <c r="P43" s="29">
        <f t="shared" si="7"/>
        <v>90.375</v>
      </c>
      <c r="Q43" s="14">
        <v>90</v>
      </c>
      <c r="R43" s="3">
        <v>105</v>
      </c>
      <c r="S43" s="52">
        <v>107.5</v>
      </c>
      <c r="T43" s="3"/>
      <c r="U43" s="3">
        <v>105</v>
      </c>
      <c r="V43" s="29">
        <f t="shared" si="8"/>
        <v>75.91499999999999</v>
      </c>
      <c r="W43" s="3">
        <f t="shared" si="9"/>
        <v>230</v>
      </c>
      <c r="X43" s="29">
        <f t="shared" si="10"/>
        <v>166.29</v>
      </c>
      <c r="Y43" s="3">
        <v>140</v>
      </c>
      <c r="Z43" s="14">
        <v>150</v>
      </c>
      <c r="AA43" s="3">
        <v>160</v>
      </c>
      <c r="AB43" s="3"/>
      <c r="AC43" s="3">
        <v>160</v>
      </c>
      <c r="AD43" s="29">
        <f t="shared" si="11"/>
        <v>115.67999999999999</v>
      </c>
      <c r="AE43" s="3">
        <f t="shared" si="13"/>
        <v>390</v>
      </c>
      <c r="AF43" s="29">
        <f t="shared" si="12"/>
        <v>281.96999999999997</v>
      </c>
      <c r="AG43" s="9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1"/>
    </row>
    <row r="44" spans="1:33" ht="12.75">
      <c r="A44" s="93">
        <v>12</v>
      </c>
      <c r="B44" s="3">
        <v>1</v>
      </c>
      <c r="C44" s="3">
        <v>82.5</v>
      </c>
      <c r="D44" s="3" t="s">
        <v>356</v>
      </c>
      <c r="E44" s="3" t="s">
        <v>94</v>
      </c>
      <c r="F44" s="3" t="s">
        <v>84</v>
      </c>
      <c r="G44" s="1">
        <v>33516</v>
      </c>
      <c r="H44" s="3" t="s">
        <v>26</v>
      </c>
      <c r="I44" s="2">
        <v>82.5</v>
      </c>
      <c r="J44" s="29">
        <v>0.6317</v>
      </c>
      <c r="K44" s="52">
        <v>285</v>
      </c>
      <c r="L44" s="52">
        <v>285</v>
      </c>
      <c r="M44" s="14">
        <v>285</v>
      </c>
      <c r="N44" s="3"/>
      <c r="O44" s="3">
        <f>M44</f>
        <v>285</v>
      </c>
      <c r="P44" s="29">
        <f>O44*J44</f>
        <v>180.0345</v>
      </c>
      <c r="Q44" s="52">
        <v>170</v>
      </c>
      <c r="R44" s="8">
        <v>170</v>
      </c>
      <c r="S44" s="52">
        <v>180</v>
      </c>
      <c r="T44" s="8"/>
      <c r="U44" s="3">
        <f>R44</f>
        <v>170</v>
      </c>
      <c r="V44" s="29">
        <f>U44*J44</f>
        <v>107.38900000000001</v>
      </c>
      <c r="W44" s="3">
        <f>U44+O44</f>
        <v>455</v>
      </c>
      <c r="X44" s="29">
        <f>W44*J44</f>
        <v>287.4235</v>
      </c>
      <c r="Y44" s="8">
        <v>255</v>
      </c>
      <c r="Z44" s="8">
        <v>262.5</v>
      </c>
      <c r="AA44" s="52">
        <v>0</v>
      </c>
      <c r="AB44" s="3"/>
      <c r="AC44" s="3">
        <f>Z44</f>
        <v>262.5</v>
      </c>
      <c r="AD44" s="29">
        <f>AC44*J44</f>
        <v>165.82125000000002</v>
      </c>
      <c r="AE44" s="3">
        <f t="shared" si="13"/>
        <v>717.5</v>
      </c>
      <c r="AF44" s="29">
        <f t="shared" si="12"/>
        <v>453.24475</v>
      </c>
      <c r="AG44" s="94"/>
    </row>
    <row r="45" spans="1:76" s="20" customFormat="1" ht="12.75">
      <c r="A45" s="93">
        <v>12</v>
      </c>
      <c r="B45" s="3">
        <v>1</v>
      </c>
      <c r="C45" s="3">
        <v>82.5</v>
      </c>
      <c r="D45" s="3" t="s">
        <v>335</v>
      </c>
      <c r="E45" s="3" t="s">
        <v>104</v>
      </c>
      <c r="F45" s="3" t="s">
        <v>84</v>
      </c>
      <c r="G45" s="1">
        <v>23690</v>
      </c>
      <c r="H45" s="3" t="s">
        <v>47</v>
      </c>
      <c r="I45" s="2">
        <v>79.85</v>
      </c>
      <c r="J45" s="29">
        <v>0.7083</v>
      </c>
      <c r="K45" s="52">
        <v>170</v>
      </c>
      <c r="L45" s="14">
        <v>170</v>
      </c>
      <c r="M45" s="14">
        <v>180</v>
      </c>
      <c r="N45" s="3"/>
      <c r="O45" s="3">
        <v>180</v>
      </c>
      <c r="P45" s="29">
        <f t="shared" si="7"/>
        <v>127.49400000000001</v>
      </c>
      <c r="Q45" s="52">
        <v>125</v>
      </c>
      <c r="R45" s="52">
        <v>125</v>
      </c>
      <c r="S45" s="3">
        <v>125</v>
      </c>
      <c r="T45" s="3"/>
      <c r="U45" s="3">
        <v>125</v>
      </c>
      <c r="V45" s="29">
        <f t="shared" si="8"/>
        <v>88.53750000000001</v>
      </c>
      <c r="W45" s="3">
        <f t="shared" si="9"/>
        <v>305</v>
      </c>
      <c r="X45" s="29">
        <f t="shared" si="10"/>
        <v>216.03150000000002</v>
      </c>
      <c r="Y45" s="3">
        <v>180</v>
      </c>
      <c r="Z45" s="14">
        <v>190</v>
      </c>
      <c r="AA45" s="3">
        <v>200</v>
      </c>
      <c r="AB45" s="3"/>
      <c r="AC45" s="3">
        <v>200</v>
      </c>
      <c r="AD45" s="29">
        <f t="shared" si="11"/>
        <v>141.66</v>
      </c>
      <c r="AE45" s="3">
        <f aca="true" t="shared" si="14" ref="AE45:AE51">AC45+W45</f>
        <v>505</v>
      </c>
      <c r="AF45" s="29">
        <f t="shared" si="12"/>
        <v>357.6915</v>
      </c>
      <c r="AG45" s="9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21"/>
    </row>
    <row r="46" spans="1:33" ht="12.75">
      <c r="A46" s="93">
        <v>12</v>
      </c>
      <c r="B46" s="3">
        <v>1</v>
      </c>
      <c r="C46" s="3">
        <v>82.5</v>
      </c>
      <c r="D46" s="3" t="s">
        <v>357</v>
      </c>
      <c r="E46" s="3" t="s">
        <v>330</v>
      </c>
      <c r="F46" s="3" t="s">
        <v>84</v>
      </c>
      <c r="G46" s="1">
        <v>21481</v>
      </c>
      <c r="H46" s="3" t="s">
        <v>23</v>
      </c>
      <c r="I46" s="2">
        <v>81.9</v>
      </c>
      <c r="J46" s="29">
        <v>0.8278</v>
      </c>
      <c r="K46" s="15">
        <v>260</v>
      </c>
      <c r="L46" s="14">
        <v>280</v>
      </c>
      <c r="M46" s="52">
        <v>290</v>
      </c>
      <c r="N46" s="3"/>
      <c r="O46" s="3">
        <v>280</v>
      </c>
      <c r="P46" s="29">
        <f t="shared" si="7"/>
        <v>231.784</v>
      </c>
      <c r="Q46" s="15">
        <v>105</v>
      </c>
      <c r="R46" s="3">
        <v>115</v>
      </c>
      <c r="S46" s="52">
        <v>120</v>
      </c>
      <c r="T46" s="3"/>
      <c r="U46" s="3">
        <v>115</v>
      </c>
      <c r="V46" s="29">
        <f t="shared" si="8"/>
        <v>95.197</v>
      </c>
      <c r="W46" s="3">
        <f t="shared" si="9"/>
        <v>395</v>
      </c>
      <c r="X46" s="29">
        <f t="shared" si="10"/>
        <v>326.981</v>
      </c>
      <c r="Y46" s="3">
        <v>220</v>
      </c>
      <c r="Z46" s="14">
        <v>240</v>
      </c>
      <c r="AA46" s="52">
        <v>0</v>
      </c>
      <c r="AB46" s="3"/>
      <c r="AC46" s="3">
        <v>240</v>
      </c>
      <c r="AD46" s="29">
        <f t="shared" si="11"/>
        <v>198.672</v>
      </c>
      <c r="AE46" s="3">
        <f t="shared" si="14"/>
        <v>635</v>
      </c>
      <c r="AF46" s="29">
        <f t="shared" si="12"/>
        <v>525.653</v>
      </c>
      <c r="AG46" s="94"/>
    </row>
    <row r="47" spans="1:33" ht="12.75">
      <c r="A47" s="93">
        <v>12</v>
      </c>
      <c r="B47" s="3">
        <v>1</v>
      </c>
      <c r="C47" s="3">
        <v>82.5</v>
      </c>
      <c r="D47" s="3" t="s">
        <v>358</v>
      </c>
      <c r="E47" s="3" t="s">
        <v>382</v>
      </c>
      <c r="F47" s="3" t="s">
        <v>84</v>
      </c>
      <c r="G47" s="1">
        <v>15220</v>
      </c>
      <c r="H47" s="3" t="s">
        <v>75</v>
      </c>
      <c r="I47" s="2">
        <v>82.5</v>
      </c>
      <c r="J47" s="29">
        <v>1.2857</v>
      </c>
      <c r="K47" s="15">
        <v>182.5</v>
      </c>
      <c r="L47" s="14">
        <v>190</v>
      </c>
      <c r="M47" s="179">
        <v>200</v>
      </c>
      <c r="N47" s="3"/>
      <c r="O47" s="3">
        <v>200</v>
      </c>
      <c r="P47" s="29">
        <f t="shared" si="7"/>
        <v>257.14</v>
      </c>
      <c r="Q47" s="15">
        <v>115</v>
      </c>
      <c r="R47" s="52">
        <v>122.5</v>
      </c>
      <c r="S47" s="178">
        <v>122.5</v>
      </c>
      <c r="T47" s="3"/>
      <c r="U47" s="3">
        <v>122.5</v>
      </c>
      <c r="V47" s="29">
        <f t="shared" si="8"/>
        <v>157.49825</v>
      </c>
      <c r="W47" s="3">
        <f t="shared" si="9"/>
        <v>322.5</v>
      </c>
      <c r="X47" s="29">
        <f t="shared" si="10"/>
        <v>414.63825</v>
      </c>
      <c r="Y47" s="3">
        <v>190</v>
      </c>
      <c r="Z47" s="14">
        <v>197.5</v>
      </c>
      <c r="AA47" s="177">
        <v>202.5</v>
      </c>
      <c r="AB47" s="3"/>
      <c r="AC47" s="3">
        <v>202.5</v>
      </c>
      <c r="AD47" s="29">
        <f t="shared" si="11"/>
        <v>260.35425000000004</v>
      </c>
      <c r="AE47" s="177">
        <f t="shared" si="14"/>
        <v>525</v>
      </c>
      <c r="AF47" s="29">
        <f t="shared" si="12"/>
        <v>674.9925000000001</v>
      </c>
      <c r="AG47" s="94" t="s">
        <v>221</v>
      </c>
    </row>
    <row r="48" spans="1:33" ht="12.75" customHeight="1">
      <c r="A48" s="93">
        <v>12</v>
      </c>
      <c r="B48" s="3">
        <v>1</v>
      </c>
      <c r="C48" s="3">
        <v>82.5</v>
      </c>
      <c r="D48" s="3" t="s">
        <v>356</v>
      </c>
      <c r="E48" s="3" t="s">
        <v>94</v>
      </c>
      <c r="F48" s="3" t="s">
        <v>84</v>
      </c>
      <c r="G48" s="1">
        <v>33516</v>
      </c>
      <c r="H48" s="3" t="s">
        <v>20</v>
      </c>
      <c r="I48" s="2">
        <v>82.5</v>
      </c>
      <c r="J48" s="29">
        <v>0.6317</v>
      </c>
      <c r="K48" s="52">
        <v>285</v>
      </c>
      <c r="L48" s="52">
        <v>285</v>
      </c>
      <c r="M48" s="14">
        <v>285</v>
      </c>
      <c r="N48" s="3"/>
      <c r="O48" s="3">
        <f>M48</f>
        <v>285</v>
      </c>
      <c r="P48" s="29">
        <f>O48*J48</f>
        <v>180.0345</v>
      </c>
      <c r="Q48" s="52">
        <v>170</v>
      </c>
      <c r="R48" s="8">
        <v>170</v>
      </c>
      <c r="S48" s="52">
        <v>180</v>
      </c>
      <c r="T48" s="8"/>
      <c r="U48" s="3">
        <f>R48</f>
        <v>170</v>
      </c>
      <c r="V48" s="29">
        <f>U48*J48</f>
        <v>107.38900000000001</v>
      </c>
      <c r="W48" s="3">
        <f>U48+O48</f>
        <v>455</v>
      </c>
      <c r="X48" s="29">
        <f>W48*J48</f>
        <v>287.4235</v>
      </c>
      <c r="Y48" s="8">
        <v>255</v>
      </c>
      <c r="Z48" s="8">
        <v>262.5</v>
      </c>
      <c r="AA48" s="52">
        <v>0</v>
      </c>
      <c r="AB48" s="3"/>
      <c r="AC48" s="3">
        <f>Z48</f>
        <v>262.5</v>
      </c>
      <c r="AD48" s="29">
        <f>AC48*J48</f>
        <v>165.82125000000002</v>
      </c>
      <c r="AE48" s="3">
        <f t="shared" si="14"/>
        <v>717.5</v>
      </c>
      <c r="AF48" s="29">
        <f>AE48*J48</f>
        <v>453.24475</v>
      </c>
      <c r="AG48" s="94" t="s">
        <v>167</v>
      </c>
    </row>
    <row r="49" spans="1:33" ht="12.75">
      <c r="A49" s="93">
        <v>12</v>
      </c>
      <c r="B49" s="3">
        <v>2</v>
      </c>
      <c r="C49" s="3">
        <v>82.5</v>
      </c>
      <c r="D49" s="3" t="s">
        <v>359</v>
      </c>
      <c r="E49" s="3" t="s">
        <v>451</v>
      </c>
      <c r="F49" s="3" t="s">
        <v>84</v>
      </c>
      <c r="G49" s="1">
        <v>32491</v>
      </c>
      <c r="H49" s="3" t="s">
        <v>20</v>
      </c>
      <c r="I49" s="2">
        <v>82.4</v>
      </c>
      <c r="J49" s="29">
        <v>0.6198</v>
      </c>
      <c r="K49" s="52">
        <v>250</v>
      </c>
      <c r="L49" s="15">
        <v>250</v>
      </c>
      <c r="M49" s="52">
        <v>280</v>
      </c>
      <c r="N49" s="3"/>
      <c r="O49" s="3">
        <v>250</v>
      </c>
      <c r="P49" s="29">
        <f>O49*J49</f>
        <v>154.95000000000002</v>
      </c>
      <c r="Q49" s="52">
        <v>165</v>
      </c>
      <c r="R49" s="8">
        <v>165</v>
      </c>
      <c r="S49" s="52">
        <v>175</v>
      </c>
      <c r="T49" s="3"/>
      <c r="U49" s="3">
        <v>165</v>
      </c>
      <c r="V49" s="29">
        <f>U49*J49</f>
        <v>102.267</v>
      </c>
      <c r="W49" s="3">
        <f>U49+O49</f>
        <v>415</v>
      </c>
      <c r="X49" s="29">
        <f>W49*J49</f>
        <v>257.217</v>
      </c>
      <c r="Y49" s="8">
        <v>210</v>
      </c>
      <c r="Z49" s="14">
        <v>235</v>
      </c>
      <c r="AA49" s="52">
        <v>250</v>
      </c>
      <c r="AB49" s="3"/>
      <c r="AC49" s="3">
        <v>235</v>
      </c>
      <c r="AD49" s="29">
        <f>AC49*J49</f>
        <v>145.653</v>
      </c>
      <c r="AE49" s="3">
        <f t="shared" si="14"/>
        <v>650</v>
      </c>
      <c r="AF49" s="29">
        <f>AE49*J49</f>
        <v>402.87</v>
      </c>
      <c r="AG49" s="94"/>
    </row>
    <row r="50" spans="1:33" ht="12.75" customHeight="1">
      <c r="A50" s="93">
        <v>5</v>
      </c>
      <c r="B50" s="3">
        <v>3</v>
      </c>
      <c r="C50" s="3">
        <v>82.5</v>
      </c>
      <c r="D50" s="3" t="s">
        <v>360</v>
      </c>
      <c r="E50" s="3" t="s">
        <v>108</v>
      </c>
      <c r="F50" s="3" t="s">
        <v>84</v>
      </c>
      <c r="G50" s="1">
        <v>27116</v>
      </c>
      <c r="H50" s="3" t="s">
        <v>20</v>
      </c>
      <c r="I50" s="2">
        <v>80.9</v>
      </c>
      <c r="J50" s="29">
        <v>0.6279</v>
      </c>
      <c r="K50" s="14">
        <v>180</v>
      </c>
      <c r="L50" s="15">
        <v>205</v>
      </c>
      <c r="M50" s="52">
        <v>0</v>
      </c>
      <c r="N50" s="3"/>
      <c r="O50" s="3">
        <v>205</v>
      </c>
      <c r="P50" s="29">
        <f>O50*J50</f>
        <v>128.7195</v>
      </c>
      <c r="Q50" s="14">
        <v>125</v>
      </c>
      <c r="R50" s="52">
        <v>135</v>
      </c>
      <c r="S50" s="52">
        <v>0</v>
      </c>
      <c r="T50" s="3"/>
      <c r="U50" s="3">
        <v>125</v>
      </c>
      <c r="V50" s="29">
        <f>U50*J50</f>
        <v>78.4875</v>
      </c>
      <c r="W50" s="3">
        <f>U50+O50</f>
        <v>330</v>
      </c>
      <c r="X50" s="29">
        <f>W50*J50</f>
        <v>207.207</v>
      </c>
      <c r="Y50" s="3">
        <v>160</v>
      </c>
      <c r="Z50" s="14">
        <v>180</v>
      </c>
      <c r="AA50" s="3">
        <v>200</v>
      </c>
      <c r="AB50" s="3"/>
      <c r="AC50" s="3">
        <v>200</v>
      </c>
      <c r="AD50" s="29">
        <f>AC50*J50</f>
        <v>125.58</v>
      </c>
      <c r="AE50" s="3">
        <f t="shared" si="14"/>
        <v>530</v>
      </c>
      <c r="AF50" s="29">
        <f>AE50*J50</f>
        <v>332.78700000000003</v>
      </c>
      <c r="AG50" s="94"/>
    </row>
    <row r="51" spans="1:76" s="20" customFormat="1" ht="12.75" customHeight="1">
      <c r="A51" s="93">
        <v>0</v>
      </c>
      <c r="B51" s="3" t="s">
        <v>83</v>
      </c>
      <c r="C51" s="3">
        <v>82.5</v>
      </c>
      <c r="D51" s="3" t="s">
        <v>328</v>
      </c>
      <c r="E51" s="3" t="s">
        <v>88</v>
      </c>
      <c r="F51" s="3" t="s">
        <v>84</v>
      </c>
      <c r="G51" s="1">
        <v>31716</v>
      </c>
      <c r="H51" s="3" t="s">
        <v>20</v>
      </c>
      <c r="I51" s="2">
        <v>81.7</v>
      </c>
      <c r="J51" s="29">
        <v>0.6235</v>
      </c>
      <c r="K51" s="8">
        <v>260</v>
      </c>
      <c r="L51" s="52">
        <v>280</v>
      </c>
      <c r="M51" s="52">
        <v>280</v>
      </c>
      <c r="N51" s="3"/>
      <c r="O51" s="3">
        <v>0</v>
      </c>
      <c r="P51" s="29">
        <f>O51*J51</f>
        <v>0</v>
      </c>
      <c r="Q51" s="8">
        <v>180</v>
      </c>
      <c r="R51" s="8">
        <v>190</v>
      </c>
      <c r="S51" s="52">
        <v>200</v>
      </c>
      <c r="T51" s="3"/>
      <c r="U51" s="3">
        <v>0</v>
      </c>
      <c r="V51" s="29">
        <f>U51*J51</f>
        <v>0</v>
      </c>
      <c r="W51" s="3">
        <f>U51+O51</f>
        <v>0</v>
      </c>
      <c r="X51" s="29">
        <f>W51*J51</f>
        <v>0</v>
      </c>
      <c r="Y51" s="52">
        <v>240</v>
      </c>
      <c r="Z51" s="52">
        <v>240</v>
      </c>
      <c r="AA51" s="52">
        <v>240</v>
      </c>
      <c r="AB51" s="3"/>
      <c r="AC51" s="3">
        <v>0</v>
      </c>
      <c r="AD51" s="29">
        <f>AC51*J51</f>
        <v>0</v>
      </c>
      <c r="AE51" s="3">
        <f t="shared" si="14"/>
        <v>0</v>
      </c>
      <c r="AF51" s="29">
        <f>AE51*J51</f>
        <v>0</v>
      </c>
      <c r="AG51" s="9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21"/>
    </row>
    <row r="52" spans="1:33" ht="12.75" customHeight="1">
      <c r="A52" s="93">
        <v>12</v>
      </c>
      <c r="B52" s="3">
        <v>1</v>
      </c>
      <c r="C52" s="3">
        <v>82.5</v>
      </c>
      <c r="D52" s="3" t="s">
        <v>361</v>
      </c>
      <c r="E52" s="3" t="s">
        <v>383</v>
      </c>
      <c r="F52" s="3" t="s">
        <v>84</v>
      </c>
      <c r="G52" s="1">
        <v>35201</v>
      </c>
      <c r="H52" s="3" t="s">
        <v>72</v>
      </c>
      <c r="I52" s="2">
        <v>81.2</v>
      </c>
      <c r="J52" s="29">
        <v>0.6763</v>
      </c>
      <c r="K52" s="52">
        <v>145</v>
      </c>
      <c r="L52" s="14">
        <v>150</v>
      </c>
      <c r="M52" s="52">
        <v>165</v>
      </c>
      <c r="N52" s="3"/>
      <c r="O52" s="3">
        <v>150</v>
      </c>
      <c r="P52" s="29">
        <f t="shared" si="7"/>
        <v>101.44500000000001</v>
      </c>
      <c r="Q52" s="8">
        <v>95</v>
      </c>
      <c r="R52" s="8">
        <v>100</v>
      </c>
      <c r="S52" s="8">
        <v>105</v>
      </c>
      <c r="T52" s="3"/>
      <c r="U52" s="3">
        <v>105</v>
      </c>
      <c r="V52" s="29">
        <f t="shared" si="8"/>
        <v>71.0115</v>
      </c>
      <c r="W52" s="3">
        <f t="shared" si="9"/>
        <v>255</v>
      </c>
      <c r="X52" s="29">
        <f t="shared" si="10"/>
        <v>172.4565</v>
      </c>
      <c r="Y52" s="8">
        <v>150</v>
      </c>
      <c r="Z52" s="14">
        <v>160</v>
      </c>
      <c r="AA52" s="3">
        <v>170</v>
      </c>
      <c r="AB52" s="3"/>
      <c r="AC52" s="3">
        <v>170</v>
      </c>
      <c r="AD52" s="29">
        <f t="shared" si="11"/>
        <v>114.971</v>
      </c>
      <c r="AE52" s="3">
        <f aca="true" t="shared" si="15" ref="AE52:AE67">AC52+W52</f>
        <v>425</v>
      </c>
      <c r="AF52" s="29">
        <f t="shared" si="12"/>
        <v>287.4275</v>
      </c>
      <c r="AG52" s="94"/>
    </row>
    <row r="53" spans="1:33" ht="12.75">
      <c r="A53" s="93">
        <v>12</v>
      </c>
      <c r="B53" s="3">
        <v>1</v>
      </c>
      <c r="C53" s="3">
        <v>90</v>
      </c>
      <c r="D53" s="3" t="s">
        <v>362</v>
      </c>
      <c r="E53" s="3" t="s">
        <v>131</v>
      </c>
      <c r="F53" s="3" t="s">
        <v>84</v>
      </c>
      <c r="G53" s="1">
        <v>33838</v>
      </c>
      <c r="H53" s="3" t="s">
        <v>26</v>
      </c>
      <c r="I53" s="2">
        <v>90</v>
      </c>
      <c r="J53" s="29">
        <v>0.597</v>
      </c>
      <c r="K53" s="8">
        <v>250</v>
      </c>
      <c r="L53" s="14">
        <v>270</v>
      </c>
      <c r="M53" s="52">
        <v>282</v>
      </c>
      <c r="N53" s="3"/>
      <c r="O53" s="3">
        <v>270</v>
      </c>
      <c r="P53" s="29">
        <f t="shared" si="7"/>
        <v>161.19</v>
      </c>
      <c r="Q53" s="8">
        <v>155</v>
      </c>
      <c r="R53" s="126">
        <v>162.5</v>
      </c>
      <c r="S53" s="126">
        <v>0</v>
      </c>
      <c r="T53" s="3"/>
      <c r="U53" s="3">
        <f>Q53</f>
        <v>155</v>
      </c>
      <c r="V53" s="29">
        <f t="shared" si="8"/>
        <v>92.535</v>
      </c>
      <c r="W53" s="3">
        <f t="shared" si="9"/>
        <v>425</v>
      </c>
      <c r="X53" s="29">
        <f t="shared" si="10"/>
        <v>253.725</v>
      </c>
      <c r="Y53" s="8">
        <v>270</v>
      </c>
      <c r="Z53" s="14">
        <v>287.5</v>
      </c>
      <c r="AA53" s="177">
        <v>300</v>
      </c>
      <c r="AB53" s="3"/>
      <c r="AC53" s="3">
        <f>AA53</f>
        <v>300</v>
      </c>
      <c r="AD53" s="29">
        <f t="shared" si="11"/>
        <v>179.1</v>
      </c>
      <c r="AE53" s="3">
        <f t="shared" si="15"/>
        <v>725</v>
      </c>
      <c r="AF53" s="29">
        <f t="shared" si="12"/>
        <v>432.825</v>
      </c>
      <c r="AG53" s="94"/>
    </row>
    <row r="54" spans="1:33" ht="12.75">
      <c r="A54" s="93">
        <v>12</v>
      </c>
      <c r="B54" s="3">
        <v>1</v>
      </c>
      <c r="C54" s="3">
        <v>90</v>
      </c>
      <c r="D54" s="3" t="s">
        <v>329</v>
      </c>
      <c r="E54" s="3" t="s">
        <v>330</v>
      </c>
      <c r="F54" s="3" t="s">
        <v>84</v>
      </c>
      <c r="G54" s="1">
        <v>26381</v>
      </c>
      <c r="H54" s="3" t="s">
        <v>29</v>
      </c>
      <c r="I54" s="2">
        <v>87.9</v>
      </c>
      <c r="J54" s="29">
        <v>0.5957</v>
      </c>
      <c r="K54" s="15">
        <v>230</v>
      </c>
      <c r="L54" s="14">
        <v>250</v>
      </c>
      <c r="M54" s="14">
        <v>270</v>
      </c>
      <c r="N54" s="3"/>
      <c r="O54" s="3">
        <f>M54</f>
        <v>270</v>
      </c>
      <c r="P54" s="29">
        <f t="shared" si="7"/>
        <v>160.839</v>
      </c>
      <c r="Q54" s="15">
        <v>170</v>
      </c>
      <c r="R54" s="55">
        <v>185</v>
      </c>
      <c r="S54" s="126">
        <v>0</v>
      </c>
      <c r="T54" s="3"/>
      <c r="U54" s="3">
        <f>Q54</f>
        <v>170</v>
      </c>
      <c r="V54" s="29">
        <f t="shared" si="8"/>
        <v>101.269</v>
      </c>
      <c r="W54" s="3">
        <f t="shared" si="9"/>
        <v>440</v>
      </c>
      <c r="X54" s="29">
        <f t="shared" si="10"/>
        <v>262.108</v>
      </c>
      <c r="Y54" s="3">
        <v>205</v>
      </c>
      <c r="Z54" s="14">
        <v>235</v>
      </c>
      <c r="AA54" s="177">
        <v>242.5</v>
      </c>
      <c r="AB54" s="3"/>
      <c r="AC54" s="3">
        <f>AA54</f>
        <v>242.5</v>
      </c>
      <c r="AD54" s="29">
        <f t="shared" si="11"/>
        <v>144.45725</v>
      </c>
      <c r="AE54" s="3">
        <f t="shared" si="15"/>
        <v>682.5</v>
      </c>
      <c r="AF54" s="29">
        <f t="shared" si="12"/>
        <v>406.56525</v>
      </c>
      <c r="AG54" s="94"/>
    </row>
    <row r="55" spans="1:33" ht="12.75">
      <c r="A55" s="93">
        <v>12</v>
      </c>
      <c r="B55" s="3">
        <v>1</v>
      </c>
      <c r="C55" s="3">
        <v>90</v>
      </c>
      <c r="D55" s="3" t="s">
        <v>331</v>
      </c>
      <c r="E55" s="3" t="s">
        <v>85</v>
      </c>
      <c r="F55" s="3" t="s">
        <v>84</v>
      </c>
      <c r="G55" s="1">
        <v>30516</v>
      </c>
      <c r="H55" s="3" t="s">
        <v>20</v>
      </c>
      <c r="I55" s="2">
        <v>89.7</v>
      </c>
      <c r="J55" s="29">
        <v>0.5865</v>
      </c>
      <c r="K55" s="52">
        <v>287.5</v>
      </c>
      <c r="L55" s="14">
        <v>295</v>
      </c>
      <c r="M55" s="14">
        <v>305</v>
      </c>
      <c r="N55" s="3"/>
      <c r="O55" s="3">
        <f>M55</f>
        <v>305</v>
      </c>
      <c r="P55" s="29">
        <f t="shared" si="7"/>
        <v>178.8825</v>
      </c>
      <c r="Q55" s="8">
        <v>205</v>
      </c>
      <c r="R55" s="53">
        <v>215</v>
      </c>
      <c r="S55" s="8">
        <v>215</v>
      </c>
      <c r="T55" s="3"/>
      <c r="U55" s="3">
        <f>S55</f>
        <v>215</v>
      </c>
      <c r="V55" s="29">
        <f t="shared" si="8"/>
        <v>126.09750000000001</v>
      </c>
      <c r="W55" s="3">
        <f t="shared" si="9"/>
        <v>520</v>
      </c>
      <c r="X55" s="29">
        <f t="shared" si="10"/>
        <v>304.98</v>
      </c>
      <c r="Y55" s="8">
        <v>245</v>
      </c>
      <c r="Z55" s="14">
        <v>265</v>
      </c>
      <c r="AA55" s="55">
        <v>280.5</v>
      </c>
      <c r="AB55" s="3"/>
      <c r="AC55" s="3">
        <f>Z55</f>
        <v>265</v>
      </c>
      <c r="AD55" s="29">
        <f t="shared" si="11"/>
        <v>155.4225</v>
      </c>
      <c r="AE55" s="3">
        <f t="shared" si="15"/>
        <v>785</v>
      </c>
      <c r="AF55" s="29">
        <f t="shared" si="12"/>
        <v>460.40250000000003</v>
      </c>
      <c r="AG55" s="94" t="s">
        <v>207</v>
      </c>
    </row>
    <row r="56" spans="1:76" s="37" customFormat="1" ht="12.75">
      <c r="A56" s="93">
        <v>5</v>
      </c>
      <c r="B56" s="3">
        <v>2</v>
      </c>
      <c r="C56" s="3">
        <v>90</v>
      </c>
      <c r="D56" s="3" t="s">
        <v>363</v>
      </c>
      <c r="E56" s="3" t="s">
        <v>384</v>
      </c>
      <c r="F56" s="3" t="s">
        <v>84</v>
      </c>
      <c r="G56" s="1">
        <v>32222</v>
      </c>
      <c r="H56" s="3" t="s">
        <v>20</v>
      </c>
      <c r="I56" s="2">
        <v>90</v>
      </c>
      <c r="J56" s="29">
        <v>0.5853</v>
      </c>
      <c r="K56" s="15">
        <v>280</v>
      </c>
      <c r="L56" s="14">
        <v>297.5</v>
      </c>
      <c r="M56" s="14">
        <v>307.5</v>
      </c>
      <c r="N56" s="3"/>
      <c r="O56" s="3">
        <f>M56</f>
        <v>307.5</v>
      </c>
      <c r="P56" s="29">
        <f t="shared" si="7"/>
        <v>179.97975000000002</v>
      </c>
      <c r="Q56" s="15">
        <v>210</v>
      </c>
      <c r="R56" s="3">
        <v>220</v>
      </c>
      <c r="S56" s="8">
        <v>225</v>
      </c>
      <c r="T56" s="3"/>
      <c r="U56" s="3">
        <f>S56</f>
        <v>225</v>
      </c>
      <c r="V56" s="29">
        <f t="shared" si="8"/>
        <v>131.6925</v>
      </c>
      <c r="W56" s="3">
        <f t="shared" si="9"/>
        <v>532.5</v>
      </c>
      <c r="X56" s="29">
        <f t="shared" si="10"/>
        <v>311.67225</v>
      </c>
      <c r="Y56" s="3">
        <v>210</v>
      </c>
      <c r="Z56" s="14">
        <v>235</v>
      </c>
      <c r="AA56" s="55">
        <v>255</v>
      </c>
      <c r="AB56" s="3"/>
      <c r="AC56" s="3">
        <f>Z56</f>
        <v>235</v>
      </c>
      <c r="AD56" s="29">
        <f t="shared" si="11"/>
        <v>137.5455</v>
      </c>
      <c r="AE56" s="3">
        <f t="shared" si="15"/>
        <v>767.5</v>
      </c>
      <c r="AF56" s="29">
        <f t="shared" si="12"/>
        <v>449.21775</v>
      </c>
      <c r="AG56" s="94" t="s">
        <v>185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39"/>
    </row>
    <row r="57" spans="1:33" ht="12.75" customHeight="1">
      <c r="A57" s="93">
        <v>4</v>
      </c>
      <c r="B57" s="3">
        <v>3</v>
      </c>
      <c r="C57" s="3">
        <v>90</v>
      </c>
      <c r="D57" s="3" t="s">
        <v>364</v>
      </c>
      <c r="E57" s="3" t="s">
        <v>89</v>
      </c>
      <c r="F57" s="3" t="s">
        <v>84</v>
      </c>
      <c r="G57" s="1">
        <v>28114</v>
      </c>
      <c r="H57" s="3" t="s">
        <v>20</v>
      </c>
      <c r="I57" s="2">
        <v>89.65</v>
      </c>
      <c r="J57" s="29">
        <v>0.5865</v>
      </c>
      <c r="K57" s="8">
        <v>180</v>
      </c>
      <c r="L57" s="15">
        <v>190</v>
      </c>
      <c r="M57" s="52">
        <v>200</v>
      </c>
      <c r="N57" s="3"/>
      <c r="O57" s="3">
        <v>190</v>
      </c>
      <c r="P57" s="29">
        <f t="shared" si="7"/>
        <v>111.435</v>
      </c>
      <c r="Q57" s="8">
        <v>160</v>
      </c>
      <c r="R57" s="53">
        <v>170</v>
      </c>
      <c r="S57" s="53">
        <v>180</v>
      </c>
      <c r="T57" s="3"/>
      <c r="U57" s="3">
        <f>Q57</f>
        <v>160</v>
      </c>
      <c r="V57" s="29">
        <f t="shared" si="8"/>
        <v>93.84</v>
      </c>
      <c r="W57" s="3">
        <f t="shared" si="9"/>
        <v>350</v>
      </c>
      <c r="X57" s="29">
        <f t="shared" si="10"/>
        <v>205.275</v>
      </c>
      <c r="Y57" s="8">
        <v>165</v>
      </c>
      <c r="Z57" s="14">
        <v>175</v>
      </c>
      <c r="AA57" s="3">
        <v>185</v>
      </c>
      <c r="AB57" s="3"/>
      <c r="AC57" s="3">
        <f>AA57</f>
        <v>185</v>
      </c>
      <c r="AD57" s="29">
        <f t="shared" si="11"/>
        <v>108.5025</v>
      </c>
      <c r="AE57" s="3">
        <f t="shared" si="15"/>
        <v>535</v>
      </c>
      <c r="AF57" s="29">
        <f t="shared" si="12"/>
        <v>313.77750000000003</v>
      </c>
      <c r="AG57" s="94"/>
    </row>
    <row r="58" spans="1:33" ht="12.75">
      <c r="A58" s="93">
        <v>3</v>
      </c>
      <c r="B58" s="3">
        <v>4</v>
      </c>
      <c r="C58" s="3">
        <v>90</v>
      </c>
      <c r="D58" s="3" t="s">
        <v>365</v>
      </c>
      <c r="E58" s="3" t="s">
        <v>89</v>
      </c>
      <c r="F58" s="3" t="s">
        <v>84</v>
      </c>
      <c r="G58" s="1">
        <v>32555</v>
      </c>
      <c r="H58" s="3" t="s">
        <v>20</v>
      </c>
      <c r="I58" s="2">
        <v>87.9</v>
      </c>
      <c r="J58" s="29">
        <v>0.5939</v>
      </c>
      <c r="K58" s="8">
        <v>177.5</v>
      </c>
      <c r="L58" s="52">
        <v>182.5</v>
      </c>
      <c r="M58" s="15">
        <v>182.5</v>
      </c>
      <c r="N58" s="3"/>
      <c r="O58" s="3">
        <f>M58</f>
        <v>182.5</v>
      </c>
      <c r="P58" s="29">
        <f t="shared" si="7"/>
        <v>108.38674999999999</v>
      </c>
      <c r="Q58" s="8">
        <v>125</v>
      </c>
      <c r="R58" s="8">
        <v>130</v>
      </c>
      <c r="S58" s="8">
        <v>135</v>
      </c>
      <c r="T58" s="3"/>
      <c r="U58" s="3">
        <f>S58</f>
        <v>135</v>
      </c>
      <c r="V58" s="29">
        <f t="shared" si="8"/>
        <v>80.1765</v>
      </c>
      <c r="W58" s="3">
        <f t="shared" si="9"/>
        <v>317.5</v>
      </c>
      <c r="X58" s="29">
        <f t="shared" si="10"/>
        <v>188.56324999999998</v>
      </c>
      <c r="Y58" s="8">
        <v>190</v>
      </c>
      <c r="Z58" s="14">
        <v>200</v>
      </c>
      <c r="AA58" s="55">
        <v>210</v>
      </c>
      <c r="AB58" s="3"/>
      <c r="AC58" s="3">
        <f>Z58</f>
        <v>200</v>
      </c>
      <c r="AD58" s="29">
        <f t="shared" si="11"/>
        <v>118.78</v>
      </c>
      <c r="AE58" s="3">
        <f t="shared" si="15"/>
        <v>517.5</v>
      </c>
      <c r="AF58" s="29">
        <f t="shared" si="12"/>
        <v>307.34325</v>
      </c>
      <c r="AG58" s="94"/>
    </row>
    <row r="59" spans="1:76" s="3" customFormat="1" ht="12.75">
      <c r="A59" s="93">
        <v>12</v>
      </c>
      <c r="B59" s="3">
        <v>1</v>
      </c>
      <c r="C59" s="3">
        <v>90</v>
      </c>
      <c r="D59" s="3" t="s">
        <v>366</v>
      </c>
      <c r="E59" s="3" t="s">
        <v>19</v>
      </c>
      <c r="F59" s="3" t="s">
        <v>84</v>
      </c>
      <c r="G59" s="1">
        <v>34896</v>
      </c>
      <c r="H59" s="3" t="s">
        <v>367</v>
      </c>
      <c r="I59" s="2">
        <v>86.6</v>
      </c>
      <c r="J59" s="29">
        <v>0.5995</v>
      </c>
      <c r="K59" s="15">
        <v>230</v>
      </c>
      <c r="L59" s="3">
        <v>240</v>
      </c>
      <c r="M59" s="8">
        <v>260</v>
      </c>
      <c r="O59" s="3">
        <f>M59</f>
        <v>260</v>
      </c>
      <c r="P59" s="29">
        <f t="shared" si="7"/>
        <v>155.87</v>
      </c>
      <c r="Q59" s="3">
        <v>125</v>
      </c>
      <c r="R59" s="127">
        <v>130</v>
      </c>
      <c r="S59" s="3">
        <v>130</v>
      </c>
      <c r="U59" s="3">
        <f>S59</f>
        <v>130</v>
      </c>
      <c r="V59" s="29">
        <f t="shared" si="8"/>
        <v>77.935</v>
      </c>
      <c r="W59" s="3">
        <f t="shared" si="9"/>
        <v>390</v>
      </c>
      <c r="X59" s="29">
        <f t="shared" si="10"/>
        <v>233.805</v>
      </c>
      <c r="Y59" s="3">
        <v>220</v>
      </c>
      <c r="Z59" s="55">
        <v>240</v>
      </c>
      <c r="AA59" s="3">
        <v>240</v>
      </c>
      <c r="AC59" s="3">
        <f>AA59</f>
        <v>240</v>
      </c>
      <c r="AD59" s="29">
        <f t="shared" si="11"/>
        <v>143.88</v>
      </c>
      <c r="AE59" s="3">
        <f t="shared" si="15"/>
        <v>630</v>
      </c>
      <c r="AF59" s="29">
        <f t="shared" si="12"/>
        <v>377.685</v>
      </c>
      <c r="AG59" s="94" t="s">
        <v>176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30"/>
    </row>
    <row r="60" spans="1:76" s="20" customFormat="1" ht="12.75">
      <c r="A60" s="93">
        <v>12</v>
      </c>
      <c r="B60" s="3">
        <v>1</v>
      </c>
      <c r="C60" s="3">
        <v>100</v>
      </c>
      <c r="D60" s="3" t="s">
        <v>368</v>
      </c>
      <c r="E60" s="3" t="s">
        <v>89</v>
      </c>
      <c r="F60" s="3" t="s">
        <v>84</v>
      </c>
      <c r="G60" s="1">
        <v>24992</v>
      </c>
      <c r="H60" s="3" t="s">
        <v>47</v>
      </c>
      <c r="I60" s="2">
        <v>99.7</v>
      </c>
      <c r="J60" s="29">
        <v>0.5814</v>
      </c>
      <c r="K60" s="15">
        <v>250</v>
      </c>
      <c r="L60" s="3">
        <v>260</v>
      </c>
      <c r="M60" s="178">
        <v>270</v>
      </c>
      <c r="N60" s="3"/>
      <c r="O60" s="3">
        <f>M60</f>
        <v>270</v>
      </c>
      <c r="P60" s="29">
        <f t="shared" si="7"/>
        <v>156.978</v>
      </c>
      <c r="Q60" s="3">
        <v>200</v>
      </c>
      <c r="R60" s="55">
        <v>215</v>
      </c>
      <c r="S60" s="55">
        <v>215</v>
      </c>
      <c r="T60" s="3"/>
      <c r="U60" s="3">
        <f>Q60</f>
        <v>200</v>
      </c>
      <c r="V60" s="29">
        <f t="shared" si="8"/>
        <v>116.28</v>
      </c>
      <c r="W60" s="3">
        <f t="shared" si="9"/>
        <v>470</v>
      </c>
      <c r="X60" s="29">
        <f t="shared" si="10"/>
        <v>273.25800000000004</v>
      </c>
      <c r="Y60" s="3">
        <v>250</v>
      </c>
      <c r="Z60" s="3">
        <v>260</v>
      </c>
      <c r="AA60" s="177">
        <v>270</v>
      </c>
      <c r="AB60" s="3"/>
      <c r="AC60" s="3">
        <v>270</v>
      </c>
      <c r="AD60" s="29">
        <f t="shared" si="11"/>
        <v>156.978</v>
      </c>
      <c r="AE60" s="177">
        <f t="shared" si="15"/>
        <v>740</v>
      </c>
      <c r="AF60" s="29">
        <f t="shared" si="12"/>
        <v>430.23600000000005</v>
      </c>
      <c r="AG60" s="9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21"/>
    </row>
    <row r="61" spans="1:76" s="43" customFormat="1" ht="12.75" customHeight="1">
      <c r="A61" s="93">
        <v>12</v>
      </c>
      <c r="B61" s="3">
        <v>1</v>
      </c>
      <c r="C61" s="3">
        <v>100</v>
      </c>
      <c r="D61" s="3" t="s">
        <v>369</v>
      </c>
      <c r="E61" s="3" t="s">
        <v>99</v>
      </c>
      <c r="F61" s="3" t="s">
        <v>84</v>
      </c>
      <c r="G61" s="1">
        <v>22094</v>
      </c>
      <c r="H61" s="3" t="s">
        <v>23</v>
      </c>
      <c r="I61" s="2">
        <v>95.4</v>
      </c>
      <c r="J61" s="29">
        <v>0.7258</v>
      </c>
      <c r="K61" s="8">
        <v>190</v>
      </c>
      <c r="L61" s="15">
        <v>200</v>
      </c>
      <c r="M61" s="179">
        <v>210</v>
      </c>
      <c r="N61" s="3"/>
      <c r="O61" s="3">
        <f>M61</f>
        <v>210</v>
      </c>
      <c r="P61" s="29">
        <f t="shared" si="7"/>
        <v>152.418</v>
      </c>
      <c r="Q61" s="8">
        <v>100</v>
      </c>
      <c r="R61" s="53">
        <v>105</v>
      </c>
      <c r="S61" s="8">
        <v>105</v>
      </c>
      <c r="T61" s="3"/>
      <c r="U61" s="3">
        <f>S61</f>
        <v>105</v>
      </c>
      <c r="V61" s="29">
        <f t="shared" si="8"/>
        <v>76.209</v>
      </c>
      <c r="W61" s="3">
        <f t="shared" si="9"/>
        <v>315</v>
      </c>
      <c r="X61" s="29">
        <f t="shared" si="10"/>
        <v>228.627</v>
      </c>
      <c r="Y61" s="8">
        <v>165</v>
      </c>
      <c r="Z61" s="3">
        <v>175</v>
      </c>
      <c r="AA61" s="55">
        <v>180</v>
      </c>
      <c r="AB61" s="3"/>
      <c r="AC61" s="3">
        <v>175</v>
      </c>
      <c r="AD61" s="29">
        <f t="shared" si="11"/>
        <v>127.015</v>
      </c>
      <c r="AE61" s="177">
        <f t="shared" si="15"/>
        <v>490</v>
      </c>
      <c r="AF61" s="29">
        <f t="shared" si="12"/>
        <v>355.642</v>
      </c>
      <c r="AG61" s="9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33" ht="12.75">
      <c r="A62" s="93">
        <v>12</v>
      </c>
      <c r="B62" s="3">
        <v>1</v>
      </c>
      <c r="C62" s="3">
        <v>100</v>
      </c>
      <c r="D62" s="3" t="s">
        <v>370</v>
      </c>
      <c r="E62" s="3" t="s">
        <v>371</v>
      </c>
      <c r="F62" s="3" t="s">
        <v>84</v>
      </c>
      <c r="G62" s="1">
        <v>30383</v>
      </c>
      <c r="H62" s="3" t="s">
        <v>20</v>
      </c>
      <c r="I62" s="2">
        <v>97.4</v>
      </c>
      <c r="J62" s="29">
        <v>0.5608</v>
      </c>
      <c r="K62" s="8">
        <v>260</v>
      </c>
      <c r="L62" s="54">
        <v>270</v>
      </c>
      <c r="M62" s="14">
        <v>270</v>
      </c>
      <c r="N62" s="3"/>
      <c r="O62" s="3">
        <f>M62</f>
        <v>270</v>
      </c>
      <c r="P62" s="29">
        <f t="shared" si="7"/>
        <v>151.416</v>
      </c>
      <c r="Q62" s="8">
        <v>170</v>
      </c>
      <c r="R62" s="8">
        <v>180</v>
      </c>
      <c r="S62" s="53">
        <v>185</v>
      </c>
      <c r="T62" s="3"/>
      <c r="U62" s="3">
        <f>R62</f>
        <v>180</v>
      </c>
      <c r="V62" s="29">
        <f t="shared" si="8"/>
        <v>100.94399999999999</v>
      </c>
      <c r="W62" s="3">
        <f t="shared" si="9"/>
        <v>450</v>
      </c>
      <c r="X62" s="29">
        <f t="shared" si="10"/>
        <v>252.35999999999999</v>
      </c>
      <c r="Y62" s="53">
        <v>267.5</v>
      </c>
      <c r="Z62" s="52">
        <v>267.5</v>
      </c>
      <c r="AA62" s="3">
        <v>267.5</v>
      </c>
      <c r="AB62" s="3"/>
      <c r="AC62" s="3">
        <v>267.5</v>
      </c>
      <c r="AD62" s="29">
        <f t="shared" si="11"/>
        <v>150.01399999999998</v>
      </c>
      <c r="AE62" s="3">
        <f t="shared" si="15"/>
        <v>717.5</v>
      </c>
      <c r="AF62" s="29">
        <f t="shared" si="12"/>
        <v>402.37399999999997</v>
      </c>
      <c r="AG62" s="94"/>
    </row>
    <row r="63" spans="1:33" ht="12.75">
      <c r="A63" s="93">
        <v>5</v>
      </c>
      <c r="B63" s="3">
        <v>2</v>
      </c>
      <c r="C63" s="3">
        <v>100</v>
      </c>
      <c r="D63" s="3" t="s">
        <v>372</v>
      </c>
      <c r="E63" s="3" t="s">
        <v>94</v>
      </c>
      <c r="F63" s="3" t="s">
        <v>84</v>
      </c>
      <c r="G63" s="1">
        <v>27521</v>
      </c>
      <c r="H63" s="3" t="s">
        <v>20</v>
      </c>
      <c r="I63" s="2">
        <v>96.5</v>
      </c>
      <c r="J63" s="29">
        <v>0.5633</v>
      </c>
      <c r="K63" s="15">
        <v>200</v>
      </c>
      <c r="L63" s="52">
        <v>215</v>
      </c>
      <c r="M63" s="52">
        <v>220</v>
      </c>
      <c r="N63" s="3"/>
      <c r="O63" s="3">
        <f>K63</f>
        <v>200</v>
      </c>
      <c r="P63" s="29">
        <f t="shared" si="7"/>
        <v>112.66000000000001</v>
      </c>
      <c r="Q63" s="15">
        <v>130</v>
      </c>
      <c r="R63" s="55">
        <v>150</v>
      </c>
      <c r="S63" s="53">
        <v>0</v>
      </c>
      <c r="T63" s="3"/>
      <c r="U63" s="3">
        <f>Q63</f>
        <v>130</v>
      </c>
      <c r="V63" s="29">
        <f t="shared" si="8"/>
        <v>73.229</v>
      </c>
      <c r="W63" s="3">
        <f t="shared" si="9"/>
        <v>330</v>
      </c>
      <c r="X63" s="29">
        <f t="shared" si="10"/>
        <v>185.889</v>
      </c>
      <c r="Y63" s="3">
        <v>200</v>
      </c>
      <c r="Z63" s="14">
        <v>220</v>
      </c>
      <c r="AA63" s="127">
        <v>240</v>
      </c>
      <c r="AB63" s="3"/>
      <c r="AC63" s="3">
        <v>220</v>
      </c>
      <c r="AD63" s="29">
        <f t="shared" si="11"/>
        <v>123.926</v>
      </c>
      <c r="AE63" s="3">
        <f t="shared" si="15"/>
        <v>550</v>
      </c>
      <c r="AF63" s="29">
        <f t="shared" si="12"/>
        <v>309.815</v>
      </c>
      <c r="AG63" s="94"/>
    </row>
    <row r="64" spans="1:33" ht="12.75">
      <c r="A64" s="93">
        <v>12</v>
      </c>
      <c r="B64" s="3">
        <v>1</v>
      </c>
      <c r="C64" s="3">
        <v>110</v>
      </c>
      <c r="D64" s="3" t="s">
        <v>373</v>
      </c>
      <c r="E64" s="3" t="s">
        <v>154</v>
      </c>
      <c r="F64" s="3" t="s">
        <v>84</v>
      </c>
      <c r="G64" s="1">
        <v>33796</v>
      </c>
      <c r="H64" s="3" t="s">
        <v>26</v>
      </c>
      <c r="I64" s="2">
        <v>109.3</v>
      </c>
      <c r="J64" s="29">
        <v>0.548</v>
      </c>
      <c r="K64" s="15">
        <v>340</v>
      </c>
      <c r="L64" s="177">
        <v>360</v>
      </c>
      <c r="M64" s="53">
        <v>370</v>
      </c>
      <c r="N64" s="3"/>
      <c r="O64" s="3">
        <f>L64</f>
        <v>360</v>
      </c>
      <c r="P64" s="29">
        <f t="shared" si="7"/>
        <v>197.28000000000003</v>
      </c>
      <c r="Q64" s="3">
        <v>195</v>
      </c>
      <c r="R64" s="55">
        <v>210</v>
      </c>
      <c r="S64" s="55">
        <v>215</v>
      </c>
      <c r="T64" s="3"/>
      <c r="U64" s="3">
        <f>Q64</f>
        <v>195</v>
      </c>
      <c r="V64" s="29">
        <f t="shared" si="8"/>
        <v>106.86000000000001</v>
      </c>
      <c r="W64" s="3">
        <f t="shared" si="9"/>
        <v>555</v>
      </c>
      <c r="X64" s="29">
        <f t="shared" si="10"/>
        <v>304.14000000000004</v>
      </c>
      <c r="Y64" s="3">
        <v>240</v>
      </c>
      <c r="Z64" s="177">
        <v>270</v>
      </c>
      <c r="AA64" s="52">
        <v>287.5</v>
      </c>
      <c r="AB64" s="3"/>
      <c r="AC64" s="3">
        <v>270</v>
      </c>
      <c r="AD64" s="29">
        <f t="shared" si="11"/>
        <v>147.96</v>
      </c>
      <c r="AE64" s="177">
        <f t="shared" si="15"/>
        <v>825</v>
      </c>
      <c r="AF64" s="29">
        <f t="shared" si="12"/>
        <v>452.1</v>
      </c>
      <c r="AG64" s="94"/>
    </row>
    <row r="65" spans="1:33" ht="12.75">
      <c r="A65" s="93">
        <v>12</v>
      </c>
      <c r="B65" s="3">
        <v>1</v>
      </c>
      <c r="C65" s="3">
        <v>110</v>
      </c>
      <c r="D65" s="3" t="s">
        <v>374</v>
      </c>
      <c r="E65" s="3" t="s">
        <v>89</v>
      </c>
      <c r="F65" s="3" t="s">
        <v>84</v>
      </c>
      <c r="G65" s="1">
        <v>31859</v>
      </c>
      <c r="H65" s="3" t="s">
        <v>20</v>
      </c>
      <c r="I65" s="2">
        <v>106.9</v>
      </c>
      <c r="J65" s="29">
        <v>0.5407</v>
      </c>
      <c r="K65" s="14">
        <v>240</v>
      </c>
      <c r="L65" s="15">
        <v>260</v>
      </c>
      <c r="M65" s="14">
        <v>280</v>
      </c>
      <c r="N65" s="3"/>
      <c r="O65" s="3">
        <f>M65</f>
        <v>280</v>
      </c>
      <c r="P65" s="29">
        <f t="shared" si="7"/>
        <v>151.396</v>
      </c>
      <c r="Q65" s="14">
        <v>180</v>
      </c>
      <c r="R65" s="53">
        <v>195</v>
      </c>
      <c r="S65" s="53">
        <v>195</v>
      </c>
      <c r="T65" s="3"/>
      <c r="U65" s="3">
        <f>Q65</f>
        <v>180</v>
      </c>
      <c r="V65" s="29">
        <f t="shared" si="8"/>
        <v>97.326</v>
      </c>
      <c r="W65" s="3">
        <f t="shared" si="9"/>
        <v>460</v>
      </c>
      <c r="X65" s="29">
        <f t="shared" si="10"/>
        <v>248.72199999999998</v>
      </c>
      <c r="Y65" s="3">
        <v>250</v>
      </c>
      <c r="Z65" s="14">
        <v>270</v>
      </c>
      <c r="AA65" s="52">
        <v>290</v>
      </c>
      <c r="AB65" s="3"/>
      <c r="AC65" s="3">
        <v>270</v>
      </c>
      <c r="AD65" s="29">
        <f t="shared" si="11"/>
        <v>145.98899999999998</v>
      </c>
      <c r="AE65" s="3">
        <f t="shared" si="15"/>
        <v>730</v>
      </c>
      <c r="AF65" s="29">
        <f t="shared" si="12"/>
        <v>394.71099999999996</v>
      </c>
      <c r="AG65" s="94"/>
    </row>
    <row r="66" spans="1:33" ht="12.75" customHeight="1">
      <c r="A66" s="93">
        <v>5</v>
      </c>
      <c r="B66" s="3">
        <v>2</v>
      </c>
      <c r="C66" s="3">
        <v>110</v>
      </c>
      <c r="D66" s="3" t="s">
        <v>375</v>
      </c>
      <c r="E66" s="3" t="s">
        <v>89</v>
      </c>
      <c r="F66" s="3" t="s">
        <v>84</v>
      </c>
      <c r="G66" s="1">
        <v>22</v>
      </c>
      <c r="H66" s="3" t="s">
        <v>20</v>
      </c>
      <c r="I66" s="2">
        <v>108.7</v>
      </c>
      <c r="J66" s="29">
        <v>0.5381</v>
      </c>
      <c r="K66" s="14">
        <v>235</v>
      </c>
      <c r="L66" s="15">
        <v>250</v>
      </c>
      <c r="M66" s="53">
        <v>0</v>
      </c>
      <c r="N66" s="3"/>
      <c r="O66" s="3">
        <f>L66</f>
        <v>250</v>
      </c>
      <c r="P66" s="29">
        <f t="shared" si="7"/>
        <v>134.525</v>
      </c>
      <c r="Q66" s="52">
        <v>175</v>
      </c>
      <c r="R66" s="8">
        <v>175</v>
      </c>
      <c r="S66" s="53">
        <v>0</v>
      </c>
      <c r="T66" s="3"/>
      <c r="U66" s="3">
        <f>R66</f>
        <v>175</v>
      </c>
      <c r="V66" s="29">
        <f t="shared" si="8"/>
        <v>94.1675</v>
      </c>
      <c r="W66" s="3">
        <f t="shared" si="9"/>
        <v>425</v>
      </c>
      <c r="X66" s="29">
        <f t="shared" si="10"/>
        <v>228.6925</v>
      </c>
      <c r="Y66" s="3">
        <v>210</v>
      </c>
      <c r="Z66" s="14">
        <v>220</v>
      </c>
      <c r="AA66" s="3">
        <v>230</v>
      </c>
      <c r="AB66" s="3"/>
      <c r="AC66" s="3">
        <v>230</v>
      </c>
      <c r="AD66" s="29">
        <f t="shared" si="11"/>
        <v>123.763</v>
      </c>
      <c r="AE66" s="3">
        <f t="shared" si="15"/>
        <v>655</v>
      </c>
      <c r="AF66" s="29">
        <f t="shared" si="12"/>
        <v>352.45550000000003</v>
      </c>
      <c r="AG66" s="94"/>
    </row>
    <row r="67" spans="1:33" ht="12.75" customHeight="1" thickBot="1">
      <c r="A67" s="99">
        <v>0</v>
      </c>
      <c r="B67" s="100" t="s">
        <v>337</v>
      </c>
      <c r="C67" s="100">
        <v>125</v>
      </c>
      <c r="D67" s="100" t="s">
        <v>376</v>
      </c>
      <c r="E67" s="100" t="s">
        <v>451</v>
      </c>
      <c r="F67" s="100" t="s">
        <v>84</v>
      </c>
      <c r="G67" s="101">
        <v>28797</v>
      </c>
      <c r="H67" s="100" t="s">
        <v>20</v>
      </c>
      <c r="I67" s="102">
        <v>122</v>
      </c>
      <c r="J67" s="103">
        <v>0.5249</v>
      </c>
      <c r="K67" s="114">
        <v>455</v>
      </c>
      <c r="L67" s="115">
        <v>455</v>
      </c>
      <c r="M67" s="105">
        <v>0</v>
      </c>
      <c r="N67" s="100"/>
      <c r="O67" s="100">
        <f>M67</f>
        <v>0</v>
      </c>
      <c r="P67" s="103">
        <f t="shared" si="7"/>
        <v>0</v>
      </c>
      <c r="Q67" s="114">
        <v>240</v>
      </c>
      <c r="R67" s="105">
        <v>0</v>
      </c>
      <c r="S67" s="105">
        <v>0</v>
      </c>
      <c r="T67" s="100"/>
      <c r="U67" s="100">
        <v>0</v>
      </c>
      <c r="V67" s="103">
        <f t="shared" si="8"/>
        <v>0</v>
      </c>
      <c r="W67" s="100">
        <f t="shared" si="9"/>
        <v>0</v>
      </c>
      <c r="X67" s="103">
        <f t="shared" si="10"/>
        <v>0</v>
      </c>
      <c r="Y67" s="114">
        <v>300</v>
      </c>
      <c r="Z67" s="114">
        <v>0</v>
      </c>
      <c r="AA67" s="114">
        <v>0</v>
      </c>
      <c r="AB67" s="100"/>
      <c r="AC67" s="100">
        <v>0</v>
      </c>
      <c r="AD67" s="103">
        <f t="shared" si="11"/>
        <v>0</v>
      </c>
      <c r="AE67" s="100">
        <f t="shared" si="15"/>
        <v>0</v>
      </c>
      <c r="AF67" s="103">
        <f t="shared" si="12"/>
        <v>0</v>
      </c>
      <c r="AG67" s="107"/>
    </row>
    <row r="68" ht="12.75">
      <c r="R68" s="128"/>
    </row>
  </sheetData>
  <sheetProtection/>
  <mergeCells count="16"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2013-11-22T02:58:41Z</dcterms:modified>
  <cp:category/>
  <cp:version/>
  <cp:contentType/>
  <cp:contentStatus/>
</cp:coreProperties>
</file>