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Протокол" sheetId="1" r:id="rId1"/>
    <sheet name="Судьи" sheetId="2" r:id="rId2"/>
  </sheets>
  <definedNames>
    <definedName name="_xlnm.Print_Area" localSheetId="0">'Протокол'!$A$1:$AL$30</definedName>
  </definedNames>
  <calcPr fullCalcOnLoad="1"/>
</workbook>
</file>

<file path=xl/sharedStrings.xml><?xml version="1.0" encoding="utf-8"?>
<sst xmlns="http://schemas.openxmlformats.org/spreadsheetml/2006/main" count="158" uniqueCount="83">
  <si>
    <t>Вес</t>
  </si>
  <si>
    <t>Возрастная категория</t>
  </si>
  <si>
    <t>ПРИСЕД</t>
  </si>
  <si>
    <t>ЖИМ ЛЕЖА</t>
  </si>
  <si>
    <t>СУММА</t>
  </si>
  <si>
    <t>СТАНОВАЯ ТЯГА</t>
  </si>
  <si>
    <t>Князькин Алексей</t>
  </si>
  <si>
    <t>Ладейщиков Андрей</t>
  </si>
  <si>
    <t>Сергеев Владимир</t>
  </si>
  <si>
    <t>Иванов Дмитрий</t>
  </si>
  <si>
    <t>Гусев Андрей</t>
  </si>
  <si>
    <t>Уймин Алексей</t>
  </si>
  <si>
    <t>Исаев Кирилл</t>
  </si>
  <si>
    <t>Бородинов Петр</t>
  </si>
  <si>
    <t>Зубов Павел</t>
  </si>
  <si>
    <t>№№ п/п</t>
  </si>
  <si>
    <t>Возр.</t>
  </si>
  <si>
    <t>2р</t>
  </si>
  <si>
    <t>Кочиев Дмитрий</t>
  </si>
  <si>
    <t>Бородинов Николай</t>
  </si>
  <si>
    <t>Уилкс</t>
  </si>
  <si>
    <t>Специальный Олимпийский комитет Свердловской области</t>
  </si>
  <si>
    <t>Специальная Олимпиада России</t>
  </si>
  <si>
    <t>ЧЕМПИОНАТ   СВЕРДЛОВСКОЙ   ОБЛАСТИ   ПО   ПАУЭРЛИФТИНГУ   И   ОТДЕЛЬНЫМ   ВИДАМ</t>
  </si>
  <si>
    <t>ПО  ПРОГРАММЕ  СПЕЦИАЛЬНОЙ  ОЛИМПИАДЫ</t>
  </si>
  <si>
    <t>28  апреля  2013 г.                                                                                                                                                              г. Екатеринбург / тренажёрный зал УСЗ им. В.Д.Гмызина</t>
  </si>
  <si>
    <t>юниоры 19-23</t>
  </si>
  <si>
    <t>Общее место</t>
  </si>
  <si>
    <t>СУММА  ТРОЕБОРЬЯ</t>
  </si>
  <si>
    <t>Екатеринбург</t>
  </si>
  <si>
    <t>Семянников Сергей</t>
  </si>
  <si>
    <t>Камышлов</t>
  </si>
  <si>
    <t>юноши 14-18</t>
  </si>
  <si>
    <t>Парфентьев Сергей</t>
  </si>
  <si>
    <t>Североуральск</t>
  </si>
  <si>
    <t>мужчины</t>
  </si>
  <si>
    <t>Климов Максим</t>
  </si>
  <si>
    <t>Квашнин Евгений</t>
  </si>
  <si>
    <t>Главный секретарь соревнований -                                                                       А.В.ЗДРАВОМЫСЛОВ</t>
  </si>
  <si>
    <t>Главный судья соревнований  -                                                                                                 А.Н.СЕНЬ</t>
  </si>
  <si>
    <t>Место в див.</t>
  </si>
  <si>
    <t>Рез-т</t>
  </si>
  <si>
    <t>Разр. ФПР</t>
  </si>
  <si>
    <t>б/р</t>
  </si>
  <si>
    <t>1ю</t>
  </si>
  <si>
    <t>2ю</t>
  </si>
  <si>
    <t>3р</t>
  </si>
  <si>
    <t>1р</t>
  </si>
  <si>
    <t>Дивизион № 1. Юноши, юниоры. Весовые категории 53 + 59 кг</t>
  </si>
  <si>
    <t>Дивизион № 2. Мужчины. Весовые категории 59 + 66 кг</t>
  </si>
  <si>
    <t>Дивизион № 3. Юноши. Весовые категории 66 + 74 кг</t>
  </si>
  <si>
    <t>Дивизион № 4. Юниоры, мужчины. Весовая категория 74 кг</t>
  </si>
  <si>
    <t>Дивизион № 5. Юноши, юниоры, мужчины. Весовая категория 83 кг</t>
  </si>
  <si>
    <t>Дивизион № 6. Мужчины. Весовые категории 93 + 105 кг</t>
  </si>
  <si>
    <t>Судьи Чемпионата Свердловской области</t>
  </si>
  <si>
    <t>Старший судья</t>
  </si>
  <si>
    <t>Иван КУКОБА</t>
  </si>
  <si>
    <t>Боковой судья</t>
  </si>
  <si>
    <t>Валентин ТЕТЕРКИН</t>
  </si>
  <si>
    <t>Никита ЖЕЛЕВ</t>
  </si>
  <si>
    <t>Виктор АНАНЬИН</t>
  </si>
  <si>
    <t>Александр ЗДРАВОМЫСЛОВ</t>
  </si>
  <si>
    <t>Алексей МУРЗИН</t>
  </si>
  <si>
    <t>Диктор</t>
  </si>
  <si>
    <t>Анатолий СЕНЬ</t>
  </si>
  <si>
    <t>Главный судья</t>
  </si>
  <si>
    <t>Зам.гл.судьи</t>
  </si>
  <si>
    <t>ПРИСЕДАНИЕ</t>
  </si>
  <si>
    <t>ЖИМ  ЛЁЖА</t>
  </si>
  <si>
    <t>СТАНОВАЯ  ТЯГА</t>
  </si>
  <si>
    <t>ОБЩЕЕ РУКОВОДСТВО</t>
  </si>
  <si>
    <t>СЕКРЕТАРИАТ</t>
  </si>
  <si>
    <t>Гл.секретарь</t>
  </si>
  <si>
    <t>Зам.гл.секретаря</t>
  </si>
  <si>
    <t>Команда</t>
  </si>
  <si>
    <t>ДЮСШ "Виктория"</t>
  </si>
  <si>
    <t>СКОШИ</t>
  </si>
  <si>
    <t>ОО "Доброта"</t>
  </si>
  <si>
    <t>Вес. катег.</t>
  </si>
  <si>
    <t>Фамилия, имя атлета</t>
  </si>
  <si>
    <t>Город, регион</t>
  </si>
  <si>
    <t>Дата рождения</t>
  </si>
  <si>
    <t xml:space="preserve">Рез-т, кг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</si>
</sst>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  <numFmt numFmtId="168" formatCode="0.000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trike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 Cyr"/>
      <family val="0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14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14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14" fontId="9" fillId="0" borderId="23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164" fontId="14" fillId="0" borderId="23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2" fontId="17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2" fontId="17" fillId="32" borderId="18" xfId="0" applyNumberFormat="1" applyFont="1" applyFill="1" applyBorder="1" applyAlignment="1">
      <alignment horizontal="center" vertical="center"/>
    </xf>
    <xf numFmtId="2" fontId="17" fillId="32" borderId="25" xfId="0" applyNumberFormat="1" applyFont="1" applyFill="1" applyBorder="1" applyAlignment="1">
      <alignment horizontal="center" vertical="center"/>
    </xf>
    <xf numFmtId="2" fontId="17" fillId="32" borderId="21" xfId="0" applyNumberFormat="1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22" xfId="0" applyFont="1" applyFill="1" applyBorder="1" applyAlignment="1">
      <alignment horizontal="center" vertical="center"/>
    </xf>
    <xf numFmtId="0" fontId="16" fillId="32" borderId="19" xfId="0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/>
    </xf>
    <xf numFmtId="0" fontId="16" fillId="32" borderId="2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3" fillId="0" borderId="12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quotePrefix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view="pageBreakPreview" zoomScale="70" zoomScaleNormal="75" zoomScaleSheetLayoutView="70" zoomScalePageLayoutView="0" workbookViewId="0" topLeftCell="A1">
      <selection activeCell="AK9" sqref="AK9"/>
    </sheetView>
  </sheetViews>
  <sheetFormatPr defaultColWidth="9.00390625" defaultRowHeight="12.75"/>
  <cols>
    <col min="1" max="1" width="6.625" style="2" customWidth="1"/>
    <col min="2" max="2" width="7.625" style="2" customWidth="1"/>
    <col min="3" max="3" width="26.125" style="2" customWidth="1"/>
    <col min="4" max="4" width="19.625" style="2" customWidth="1"/>
    <col min="5" max="5" width="24.00390625" style="2" customWidth="1"/>
    <col min="6" max="6" width="16.625" style="2" customWidth="1"/>
    <col min="7" max="7" width="8.00390625" style="2" customWidth="1"/>
    <col min="8" max="8" width="19.75390625" style="2" bestFit="1" customWidth="1"/>
    <col min="9" max="10" width="9.875" style="3" bestFit="1" customWidth="1"/>
    <col min="11" max="11" width="8.375" style="2" customWidth="1"/>
    <col min="12" max="13" width="8.375" style="1" customWidth="1"/>
    <col min="14" max="14" width="9.125" style="4" bestFit="1" customWidth="1"/>
    <col min="15" max="15" width="9.875" style="13" bestFit="1" customWidth="1"/>
    <col min="16" max="16" width="8.25390625" style="4" customWidth="1"/>
    <col min="17" max="17" width="8.75390625" style="4" customWidth="1"/>
    <col min="18" max="20" width="8.25390625" style="2" customWidth="1"/>
    <col min="21" max="21" width="9.125" style="4" bestFit="1" customWidth="1"/>
    <col min="22" max="22" width="9.875" style="13" customWidth="1"/>
    <col min="23" max="23" width="9.00390625" style="4" customWidth="1"/>
    <col min="24" max="24" width="8.75390625" style="13" customWidth="1"/>
    <col min="25" max="25" width="9.125" style="4" bestFit="1" customWidth="1"/>
    <col min="26" max="26" width="9.875" style="13" bestFit="1" customWidth="1"/>
    <col min="27" max="27" width="8.375" style="2" customWidth="1"/>
    <col min="28" max="28" width="8.375" style="1" customWidth="1"/>
    <col min="29" max="29" width="8.375" style="2" customWidth="1"/>
    <col min="30" max="30" width="9.125" style="4" bestFit="1" customWidth="1"/>
    <col min="31" max="31" width="9.875" style="13" bestFit="1" customWidth="1"/>
    <col min="32" max="32" width="9.00390625" style="4" customWidth="1"/>
    <col min="33" max="33" width="8.875" style="4" customWidth="1"/>
    <col min="34" max="34" width="9.125" style="4" bestFit="1" customWidth="1"/>
    <col min="35" max="35" width="7.875" style="4" customWidth="1"/>
    <col min="36" max="36" width="10.125" style="5" customWidth="1"/>
    <col min="37" max="37" width="8.25390625" style="13" customWidth="1"/>
    <col min="38" max="38" width="9.75390625" style="2" customWidth="1"/>
    <col min="39" max="39" width="3.375" style="2" customWidth="1"/>
    <col min="40" max="16384" width="9.125" style="2" customWidth="1"/>
  </cols>
  <sheetData>
    <row r="1" spans="1:38" ht="24.75" customHeight="1">
      <c r="A1" s="130" t="s">
        <v>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ht="24.75" customHeight="1">
      <c r="A2" s="130" t="s">
        <v>21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ht="22.5" customHeight="1">
      <c r="A3" s="130" t="s">
        <v>23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ht="20.25" customHeight="1">
      <c r="A4" s="130" t="s">
        <v>24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38" ht="21.75" customHeight="1" thickBot="1">
      <c r="A5" s="130" t="s">
        <v>25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</row>
    <row r="6" spans="1:38" s="17" customFormat="1" ht="18.75" customHeight="1">
      <c r="A6" s="120" t="s">
        <v>15</v>
      </c>
      <c r="B6" s="121" t="s">
        <v>78</v>
      </c>
      <c r="C6" s="121" t="s">
        <v>79</v>
      </c>
      <c r="D6" s="128" t="s">
        <v>80</v>
      </c>
      <c r="E6" s="128" t="s">
        <v>74</v>
      </c>
      <c r="F6" s="121" t="s">
        <v>81</v>
      </c>
      <c r="G6" s="121" t="s">
        <v>16</v>
      </c>
      <c r="H6" s="121" t="s">
        <v>1</v>
      </c>
      <c r="I6" s="135" t="s">
        <v>0</v>
      </c>
      <c r="J6" s="125" t="s">
        <v>20</v>
      </c>
      <c r="K6" s="120" t="s">
        <v>2</v>
      </c>
      <c r="L6" s="121"/>
      <c r="M6" s="121"/>
      <c r="N6" s="121"/>
      <c r="O6" s="121"/>
      <c r="P6" s="121"/>
      <c r="Q6" s="121"/>
      <c r="R6" s="120" t="s">
        <v>3</v>
      </c>
      <c r="S6" s="121"/>
      <c r="T6" s="121"/>
      <c r="U6" s="121"/>
      <c r="V6" s="121"/>
      <c r="W6" s="121"/>
      <c r="X6" s="127"/>
      <c r="Y6" s="120" t="s">
        <v>4</v>
      </c>
      <c r="Z6" s="127"/>
      <c r="AA6" s="120" t="s">
        <v>5</v>
      </c>
      <c r="AB6" s="121"/>
      <c r="AC6" s="121"/>
      <c r="AD6" s="121"/>
      <c r="AE6" s="121"/>
      <c r="AF6" s="121"/>
      <c r="AG6" s="122"/>
      <c r="AH6" s="131" t="s">
        <v>28</v>
      </c>
      <c r="AI6" s="132"/>
      <c r="AJ6" s="132"/>
      <c r="AK6" s="132"/>
      <c r="AL6" s="133"/>
    </row>
    <row r="7" spans="1:38" s="78" customFormat="1" ht="36.75" customHeight="1" thickBot="1">
      <c r="A7" s="123"/>
      <c r="B7" s="124"/>
      <c r="C7" s="124"/>
      <c r="D7" s="129"/>
      <c r="E7" s="129"/>
      <c r="F7" s="124"/>
      <c r="G7" s="124"/>
      <c r="H7" s="124"/>
      <c r="I7" s="136"/>
      <c r="J7" s="126"/>
      <c r="K7" s="92">
        <v>1</v>
      </c>
      <c r="L7" s="94">
        <v>2</v>
      </c>
      <c r="M7" s="94">
        <v>3</v>
      </c>
      <c r="N7" s="93" t="s">
        <v>82</v>
      </c>
      <c r="O7" s="95" t="s">
        <v>20</v>
      </c>
      <c r="P7" s="93" t="s">
        <v>40</v>
      </c>
      <c r="Q7" s="93" t="s">
        <v>27</v>
      </c>
      <c r="R7" s="92">
        <v>1</v>
      </c>
      <c r="S7" s="93">
        <v>2</v>
      </c>
      <c r="T7" s="93">
        <v>3</v>
      </c>
      <c r="U7" s="93" t="s">
        <v>82</v>
      </c>
      <c r="V7" s="95" t="s">
        <v>20</v>
      </c>
      <c r="W7" s="93" t="s">
        <v>40</v>
      </c>
      <c r="X7" s="93" t="s">
        <v>27</v>
      </c>
      <c r="Y7" s="92" t="s">
        <v>41</v>
      </c>
      <c r="Z7" s="95" t="s">
        <v>20</v>
      </c>
      <c r="AA7" s="92">
        <v>1</v>
      </c>
      <c r="AB7" s="94">
        <v>2</v>
      </c>
      <c r="AC7" s="93">
        <v>3</v>
      </c>
      <c r="AD7" s="93" t="s">
        <v>82</v>
      </c>
      <c r="AE7" s="95" t="s">
        <v>20</v>
      </c>
      <c r="AF7" s="93" t="s">
        <v>40</v>
      </c>
      <c r="AG7" s="96" t="s">
        <v>27</v>
      </c>
      <c r="AH7" s="92" t="s">
        <v>82</v>
      </c>
      <c r="AI7" s="93" t="s">
        <v>42</v>
      </c>
      <c r="AJ7" s="97" t="s">
        <v>20</v>
      </c>
      <c r="AK7" s="92" t="s">
        <v>40</v>
      </c>
      <c r="AL7" s="98" t="s">
        <v>27</v>
      </c>
    </row>
    <row r="8" spans="1:38" ht="20.25" customHeight="1" thickBot="1">
      <c r="A8" s="99" t="s">
        <v>48</v>
      </c>
      <c r="B8" s="100"/>
      <c r="C8" s="100"/>
      <c r="D8" s="100"/>
      <c r="E8" s="100"/>
      <c r="F8" s="101"/>
      <c r="G8" s="12"/>
      <c r="H8" s="8"/>
      <c r="I8" s="9"/>
      <c r="J8" s="10"/>
      <c r="K8" s="14"/>
      <c r="L8" s="11"/>
      <c r="M8" s="11"/>
      <c r="N8" s="8"/>
      <c r="O8" s="16"/>
      <c r="P8" s="8"/>
      <c r="Q8" s="8"/>
      <c r="R8" s="14"/>
      <c r="S8" s="7"/>
      <c r="T8" s="15"/>
      <c r="U8" s="8"/>
      <c r="V8" s="16"/>
      <c r="W8" s="8"/>
      <c r="X8" s="8"/>
      <c r="Y8" s="22"/>
      <c r="Z8" s="20"/>
      <c r="AA8" s="18"/>
      <c r="AB8" s="23"/>
      <c r="AC8" s="19"/>
      <c r="AD8" s="19"/>
      <c r="AE8" s="20"/>
      <c r="AF8" s="8"/>
      <c r="AG8" s="81"/>
      <c r="AH8" s="6"/>
      <c r="AI8" s="8"/>
      <c r="AJ8" s="112"/>
      <c r="AK8" s="79"/>
      <c r="AL8" s="80"/>
    </row>
    <row r="9" spans="1:38" s="24" customFormat="1" ht="25.5" customHeight="1">
      <c r="A9" s="25">
        <v>1</v>
      </c>
      <c r="B9" s="26">
        <v>53</v>
      </c>
      <c r="C9" s="27" t="s">
        <v>18</v>
      </c>
      <c r="D9" s="27" t="s">
        <v>29</v>
      </c>
      <c r="E9" s="27" t="s">
        <v>75</v>
      </c>
      <c r="F9" s="28">
        <v>33747</v>
      </c>
      <c r="G9" s="29">
        <v>20</v>
      </c>
      <c r="H9" s="26" t="s">
        <v>26</v>
      </c>
      <c r="I9" s="30">
        <v>52.4</v>
      </c>
      <c r="J9" s="31">
        <v>0.9735</v>
      </c>
      <c r="K9" s="49">
        <v>80</v>
      </c>
      <c r="L9" s="69">
        <v>90</v>
      </c>
      <c r="M9" s="69">
        <v>102.5</v>
      </c>
      <c r="N9" s="48">
        <v>102.5</v>
      </c>
      <c r="O9" s="102">
        <f>J9*N9</f>
        <v>99.78375</v>
      </c>
      <c r="P9" s="26">
        <v>1</v>
      </c>
      <c r="Q9" s="26">
        <v>5</v>
      </c>
      <c r="R9" s="49">
        <v>60</v>
      </c>
      <c r="S9" s="26">
        <v>62.5</v>
      </c>
      <c r="T9" s="51">
        <v>67.5</v>
      </c>
      <c r="U9" s="48">
        <v>62.5</v>
      </c>
      <c r="V9" s="102">
        <f>J9*U9</f>
        <v>60.84375</v>
      </c>
      <c r="W9" s="26">
        <v>1</v>
      </c>
      <c r="X9" s="26">
        <v>10</v>
      </c>
      <c r="Y9" s="25">
        <f aca="true" t="shared" si="0" ref="Y9:Y28">U9+N9</f>
        <v>165</v>
      </c>
      <c r="Z9" s="52">
        <f aca="true" t="shared" si="1" ref="Z9:Z28">Y9*J9</f>
        <v>160.6275</v>
      </c>
      <c r="AA9" s="49">
        <v>120</v>
      </c>
      <c r="AB9" s="69">
        <v>130</v>
      </c>
      <c r="AC9" s="26">
        <v>135</v>
      </c>
      <c r="AD9" s="48">
        <f>AC9</f>
        <v>135</v>
      </c>
      <c r="AE9" s="102">
        <f>J9*AD9</f>
        <v>131.4225</v>
      </c>
      <c r="AF9" s="26">
        <v>1</v>
      </c>
      <c r="AG9" s="82">
        <v>4</v>
      </c>
      <c r="AH9" s="74">
        <f aca="true" t="shared" si="2" ref="AH9:AH28">AD9+Y9</f>
        <v>300</v>
      </c>
      <c r="AI9" s="26" t="s">
        <v>17</v>
      </c>
      <c r="AJ9" s="102">
        <f aca="true" t="shared" si="3" ref="AJ9:AJ28">AH9*J9</f>
        <v>292.05</v>
      </c>
      <c r="AK9" s="83">
        <v>1</v>
      </c>
      <c r="AL9" s="53">
        <v>6</v>
      </c>
    </row>
    <row r="10" spans="1:38" s="24" customFormat="1" ht="25.5" customHeight="1" thickBot="1">
      <c r="A10" s="33">
        <v>2</v>
      </c>
      <c r="B10" s="34">
        <v>59</v>
      </c>
      <c r="C10" s="35" t="s">
        <v>30</v>
      </c>
      <c r="D10" s="35" t="s">
        <v>31</v>
      </c>
      <c r="E10" s="35" t="s">
        <v>76</v>
      </c>
      <c r="F10" s="36">
        <v>35562</v>
      </c>
      <c r="G10" s="37">
        <v>15</v>
      </c>
      <c r="H10" s="34" t="s">
        <v>32</v>
      </c>
      <c r="I10" s="38">
        <v>54</v>
      </c>
      <c r="J10" s="39">
        <v>0.9439</v>
      </c>
      <c r="K10" s="84">
        <v>45</v>
      </c>
      <c r="L10" s="64">
        <v>50</v>
      </c>
      <c r="M10" s="64">
        <v>60</v>
      </c>
      <c r="N10" s="66">
        <v>60</v>
      </c>
      <c r="O10" s="103">
        <f aca="true" t="shared" si="4" ref="O10:O25">J10*N10</f>
        <v>56.634</v>
      </c>
      <c r="P10" s="34">
        <v>2</v>
      </c>
      <c r="Q10" s="34">
        <v>15</v>
      </c>
      <c r="R10" s="63">
        <v>45</v>
      </c>
      <c r="S10" s="72">
        <v>55</v>
      </c>
      <c r="T10" s="76">
        <v>55</v>
      </c>
      <c r="U10" s="66">
        <v>45</v>
      </c>
      <c r="V10" s="103">
        <f aca="true" t="shared" si="5" ref="V10:V25">J10*U10</f>
        <v>42.4755</v>
      </c>
      <c r="W10" s="34">
        <v>2</v>
      </c>
      <c r="X10" s="34">
        <v>15</v>
      </c>
      <c r="Y10" s="33">
        <f t="shared" si="0"/>
        <v>105</v>
      </c>
      <c r="Z10" s="71">
        <f t="shared" si="1"/>
        <v>99.1095</v>
      </c>
      <c r="AA10" s="63">
        <v>85</v>
      </c>
      <c r="AB10" s="64">
        <v>95</v>
      </c>
      <c r="AC10" s="72">
        <v>100</v>
      </c>
      <c r="AD10" s="66">
        <v>95</v>
      </c>
      <c r="AE10" s="103">
        <f aca="true" t="shared" si="6" ref="AE10:AE25">J10*AD10</f>
        <v>89.67049999999999</v>
      </c>
      <c r="AF10" s="34">
        <v>2</v>
      </c>
      <c r="AG10" s="34">
        <v>15</v>
      </c>
      <c r="AH10" s="73">
        <f t="shared" si="2"/>
        <v>200</v>
      </c>
      <c r="AI10" s="34" t="s">
        <v>43</v>
      </c>
      <c r="AJ10" s="103">
        <f t="shared" si="3"/>
        <v>188.78</v>
      </c>
      <c r="AK10" s="67">
        <v>2</v>
      </c>
      <c r="AL10" s="68">
        <v>15</v>
      </c>
    </row>
    <row r="11" spans="1:38" ht="20.25" customHeight="1" thickBot="1">
      <c r="A11" s="99" t="s">
        <v>49</v>
      </c>
      <c r="B11" s="100"/>
      <c r="C11" s="100"/>
      <c r="D11" s="100"/>
      <c r="E11" s="100"/>
      <c r="F11" s="101"/>
      <c r="G11" s="12"/>
      <c r="H11" s="8"/>
      <c r="I11" s="9"/>
      <c r="J11" s="10"/>
      <c r="K11" s="14"/>
      <c r="L11" s="11"/>
      <c r="M11" s="11"/>
      <c r="N11" s="8"/>
      <c r="O11" s="16"/>
      <c r="P11" s="8"/>
      <c r="Q11" s="8"/>
      <c r="R11" s="14"/>
      <c r="S11" s="7"/>
      <c r="T11" s="15"/>
      <c r="U11" s="8"/>
      <c r="V11" s="16"/>
      <c r="W11" s="8"/>
      <c r="X11" s="8"/>
      <c r="Y11" s="22"/>
      <c r="Z11" s="20"/>
      <c r="AA11" s="18"/>
      <c r="AB11" s="23"/>
      <c r="AC11" s="19"/>
      <c r="AD11" s="19"/>
      <c r="AE11" s="20"/>
      <c r="AF11" s="8"/>
      <c r="AG11" s="81"/>
      <c r="AH11" s="22"/>
      <c r="AI11" s="19"/>
      <c r="AJ11" s="21"/>
      <c r="AK11" s="79"/>
      <c r="AL11" s="80"/>
    </row>
    <row r="12" spans="1:38" s="24" customFormat="1" ht="25.5" customHeight="1">
      <c r="A12" s="25">
        <v>3</v>
      </c>
      <c r="B12" s="26">
        <v>66</v>
      </c>
      <c r="C12" s="27" t="s">
        <v>33</v>
      </c>
      <c r="D12" s="27" t="s">
        <v>34</v>
      </c>
      <c r="E12" s="27" t="s">
        <v>77</v>
      </c>
      <c r="F12" s="28">
        <v>29198</v>
      </c>
      <c r="G12" s="29">
        <v>33</v>
      </c>
      <c r="H12" s="26" t="s">
        <v>35</v>
      </c>
      <c r="I12" s="30">
        <v>60.4</v>
      </c>
      <c r="J12" s="31">
        <v>0.8477</v>
      </c>
      <c r="K12" s="49">
        <v>90</v>
      </c>
      <c r="L12" s="69">
        <v>100</v>
      </c>
      <c r="M12" s="69">
        <v>105</v>
      </c>
      <c r="N12" s="48">
        <v>105</v>
      </c>
      <c r="O12" s="102">
        <f t="shared" si="4"/>
        <v>89.0085</v>
      </c>
      <c r="P12" s="26">
        <v>1</v>
      </c>
      <c r="Q12" s="26">
        <v>8</v>
      </c>
      <c r="R12" s="49">
        <v>80</v>
      </c>
      <c r="S12" s="26">
        <v>90</v>
      </c>
      <c r="T12" s="51">
        <v>100</v>
      </c>
      <c r="U12" s="48">
        <v>90</v>
      </c>
      <c r="V12" s="102">
        <f t="shared" si="5"/>
        <v>76.293</v>
      </c>
      <c r="W12" s="26">
        <v>1</v>
      </c>
      <c r="X12" s="114">
        <v>3</v>
      </c>
      <c r="Y12" s="25">
        <f t="shared" si="0"/>
        <v>195</v>
      </c>
      <c r="Z12" s="52">
        <f t="shared" si="1"/>
        <v>165.3015</v>
      </c>
      <c r="AA12" s="85">
        <v>170</v>
      </c>
      <c r="AB12" s="69">
        <v>180</v>
      </c>
      <c r="AC12" s="86">
        <v>185</v>
      </c>
      <c r="AD12" s="48">
        <v>180</v>
      </c>
      <c r="AE12" s="102">
        <f t="shared" si="6"/>
        <v>152.586</v>
      </c>
      <c r="AF12" s="26">
        <v>1</v>
      </c>
      <c r="AG12" s="114">
        <v>1</v>
      </c>
      <c r="AH12" s="74">
        <f t="shared" si="2"/>
        <v>375</v>
      </c>
      <c r="AI12" s="26" t="s">
        <v>17</v>
      </c>
      <c r="AJ12" s="102">
        <f t="shared" si="3"/>
        <v>317.8875</v>
      </c>
      <c r="AK12" s="83">
        <v>1</v>
      </c>
      <c r="AL12" s="53">
        <v>4</v>
      </c>
    </row>
    <row r="13" spans="1:38" s="24" customFormat="1" ht="25.5" customHeight="1" thickBot="1">
      <c r="A13" s="33">
        <v>4</v>
      </c>
      <c r="B13" s="34">
        <v>59</v>
      </c>
      <c r="C13" s="35" t="s">
        <v>8</v>
      </c>
      <c r="D13" s="35" t="s">
        <v>29</v>
      </c>
      <c r="E13" s="35" t="s">
        <v>75</v>
      </c>
      <c r="F13" s="36">
        <v>31335</v>
      </c>
      <c r="G13" s="37">
        <v>27</v>
      </c>
      <c r="H13" s="34" t="s">
        <v>35</v>
      </c>
      <c r="I13" s="38">
        <v>57.3</v>
      </c>
      <c r="J13" s="39">
        <v>0.8904</v>
      </c>
      <c r="K13" s="63">
        <v>85</v>
      </c>
      <c r="L13" s="64">
        <v>95</v>
      </c>
      <c r="M13" s="65">
        <v>102.5</v>
      </c>
      <c r="N13" s="66">
        <v>95</v>
      </c>
      <c r="O13" s="103">
        <f t="shared" si="4"/>
        <v>84.588</v>
      </c>
      <c r="P13" s="34">
        <v>2</v>
      </c>
      <c r="Q13" s="34">
        <v>10</v>
      </c>
      <c r="R13" s="63">
        <v>60</v>
      </c>
      <c r="S13" s="75">
        <v>65</v>
      </c>
      <c r="T13" s="75">
        <v>70</v>
      </c>
      <c r="U13" s="66">
        <v>70</v>
      </c>
      <c r="V13" s="103">
        <f t="shared" si="5"/>
        <v>62.327999999999996</v>
      </c>
      <c r="W13" s="34">
        <v>2</v>
      </c>
      <c r="X13" s="34">
        <v>8</v>
      </c>
      <c r="Y13" s="33">
        <f t="shared" si="0"/>
        <v>165</v>
      </c>
      <c r="Z13" s="71">
        <f t="shared" si="1"/>
        <v>146.916</v>
      </c>
      <c r="AA13" s="63">
        <v>150</v>
      </c>
      <c r="AB13" s="64">
        <v>160</v>
      </c>
      <c r="AC13" s="72">
        <v>170</v>
      </c>
      <c r="AD13" s="66">
        <v>160</v>
      </c>
      <c r="AE13" s="103">
        <f t="shared" si="6"/>
        <v>142.464</v>
      </c>
      <c r="AF13" s="34">
        <v>2</v>
      </c>
      <c r="AG13" s="115">
        <v>2</v>
      </c>
      <c r="AH13" s="73">
        <f t="shared" si="2"/>
        <v>325</v>
      </c>
      <c r="AI13" s="34" t="s">
        <v>17</v>
      </c>
      <c r="AJ13" s="103">
        <f t="shared" si="3"/>
        <v>289.38</v>
      </c>
      <c r="AK13" s="67">
        <v>2</v>
      </c>
      <c r="AL13" s="68">
        <v>7</v>
      </c>
    </row>
    <row r="14" spans="1:38" ht="20.25" customHeight="1" thickBot="1">
      <c r="A14" s="99" t="s">
        <v>50</v>
      </c>
      <c r="B14" s="100"/>
      <c r="C14" s="100"/>
      <c r="D14" s="100"/>
      <c r="E14" s="100"/>
      <c r="F14" s="101"/>
      <c r="G14" s="12"/>
      <c r="H14" s="8"/>
      <c r="I14" s="9"/>
      <c r="J14" s="10"/>
      <c r="K14" s="14"/>
      <c r="L14" s="11"/>
      <c r="M14" s="11"/>
      <c r="N14" s="8"/>
      <c r="O14" s="16"/>
      <c r="P14" s="8"/>
      <c r="Q14" s="8"/>
      <c r="R14" s="14"/>
      <c r="S14" s="7"/>
      <c r="T14" s="15"/>
      <c r="U14" s="8"/>
      <c r="V14" s="16"/>
      <c r="W14" s="8"/>
      <c r="X14" s="8"/>
      <c r="Y14" s="22"/>
      <c r="Z14" s="20"/>
      <c r="AA14" s="18"/>
      <c r="AB14" s="23"/>
      <c r="AC14" s="19"/>
      <c r="AD14" s="19"/>
      <c r="AE14" s="20"/>
      <c r="AF14" s="8"/>
      <c r="AG14" s="81"/>
      <c r="AH14" s="22"/>
      <c r="AI14" s="19"/>
      <c r="AJ14" s="21"/>
      <c r="AK14" s="79"/>
      <c r="AL14" s="80"/>
    </row>
    <row r="15" spans="1:38" s="24" customFormat="1" ht="25.5" customHeight="1">
      <c r="A15" s="25">
        <v>5</v>
      </c>
      <c r="B15" s="26">
        <v>66</v>
      </c>
      <c r="C15" s="27" t="s">
        <v>19</v>
      </c>
      <c r="D15" s="27" t="s">
        <v>29</v>
      </c>
      <c r="E15" s="27" t="s">
        <v>75</v>
      </c>
      <c r="F15" s="28">
        <v>35702</v>
      </c>
      <c r="G15" s="29">
        <v>15</v>
      </c>
      <c r="H15" s="26" t="s">
        <v>32</v>
      </c>
      <c r="I15" s="30">
        <v>60.2</v>
      </c>
      <c r="J15" s="31">
        <v>0.8503</v>
      </c>
      <c r="K15" s="49">
        <v>90</v>
      </c>
      <c r="L15" s="69">
        <v>105</v>
      </c>
      <c r="M15" s="69">
        <v>115</v>
      </c>
      <c r="N15" s="48">
        <v>115</v>
      </c>
      <c r="O15" s="102">
        <f t="shared" si="4"/>
        <v>97.7845</v>
      </c>
      <c r="P15" s="26">
        <v>1</v>
      </c>
      <c r="Q15" s="26">
        <v>7</v>
      </c>
      <c r="R15" s="49">
        <v>57.5</v>
      </c>
      <c r="S15" s="50">
        <v>62.5</v>
      </c>
      <c r="T15" s="51">
        <v>65</v>
      </c>
      <c r="U15" s="48">
        <v>62.5</v>
      </c>
      <c r="V15" s="102">
        <f t="shared" si="5"/>
        <v>53.14375</v>
      </c>
      <c r="W15" s="26">
        <v>3</v>
      </c>
      <c r="X15" s="26">
        <v>14</v>
      </c>
      <c r="Y15" s="25">
        <f t="shared" si="0"/>
        <v>177.5</v>
      </c>
      <c r="Z15" s="52">
        <f t="shared" si="1"/>
        <v>150.92825</v>
      </c>
      <c r="AA15" s="85">
        <v>105</v>
      </c>
      <c r="AB15" s="69">
        <v>110</v>
      </c>
      <c r="AC15" s="26">
        <v>120</v>
      </c>
      <c r="AD15" s="48">
        <v>120</v>
      </c>
      <c r="AE15" s="102">
        <f t="shared" si="6"/>
        <v>102.03599999999999</v>
      </c>
      <c r="AF15" s="26">
        <v>3</v>
      </c>
      <c r="AG15" s="26">
        <v>13</v>
      </c>
      <c r="AH15" s="74">
        <f t="shared" si="2"/>
        <v>297.5</v>
      </c>
      <c r="AI15" s="26" t="s">
        <v>44</v>
      </c>
      <c r="AJ15" s="102">
        <f t="shared" si="3"/>
        <v>252.96425</v>
      </c>
      <c r="AK15" s="83">
        <v>1</v>
      </c>
      <c r="AL15" s="53">
        <v>11</v>
      </c>
    </row>
    <row r="16" spans="1:38" s="24" customFormat="1" ht="25.5" customHeight="1">
      <c r="A16" s="54">
        <v>6</v>
      </c>
      <c r="B16" s="45">
        <v>66</v>
      </c>
      <c r="C16" s="55" t="s">
        <v>36</v>
      </c>
      <c r="D16" s="55" t="s">
        <v>31</v>
      </c>
      <c r="E16" s="55" t="s">
        <v>76</v>
      </c>
      <c r="F16" s="56">
        <v>35363</v>
      </c>
      <c r="G16" s="57">
        <v>16</v>
      </c>
      <c r="H16" s="45" t="s">
        <v>32</v>
      </c>
      <c r="I16" s="58">
        <v>65.8</v>
      </c>
      <c r="J16" s="59">
        <v>0.7872</v>
      </c>
      <c r="K16" s="41">
        <v>90</v>
      </c>
      <c r="L16" s="60">
        <v>100</v>
      </c>
      <c r="M16" s="60">
        <v>105</v>
      </c>
      <c r="N16" s="44">
        <v>105</v>
      </c>
      <c r="O16" s="104">
        <f t="shared" si="4"/>
        <v>82.656</v>
      </c>
      <c r="P16" s="45">
        <v>2</v>
      </c>
      <c r="Q16" s="45">
        <v>12</v>
      </c>
      <c r="R16" s="87">
        <v>65</v>
      </c>
      <c r="S16" s="42">
        <v>70</v>
      </c>
      <c r="T16" s="43">
        <v>75</v>
      </c>
      <c r="U16" s="44">
        <v>70</v>
      </c>
      <c r="V16" s="104">
        <f t="shared" si="5"/>
        <v>55.104</v>
      </c>
      <c r="W16" s="45">
        <v>1</v>
      </c>
      <c r="X16" s="45">
        <v>12</v>
      </c>
      <c r="Y16" s="54">
        <f t="shared" si="0"/>
        <v>175</v>
      </c>
      <c r="Z16" s="46">
        <f t="shared" si="1"/>
        <v>137.76</v>
      </c>
      <c r="AA16" s="41">
        <v>130</v>
      </c>
      <c r="AB16" s="60">
        <v>135</v>
      </c>
      <c r="AC16" s="45">
        <v>140</v>
      </c>
      <c r="AD16" s="44">
        <v>140</v>
      </c>
      <c r="AE16" s="104">
        <f t="shared" si="6"/>
        <v>110.208</v>
      </c>
      <c r="AF16" s="45">
        <v>1</v>
      </c>
      <c r="AG16" s="45">
        <v>9</v>
      </c>
      <c r="AH16" s="70">
        <f t="shared" si="2"/>
        <v>315</v>
      </c>
      <c r="AI16" s="45" t="s">
        <v>44</v>
      </c>
      <c r="AJ16" s="104">
        <f t="shared" si="3"/>
        <v>247.968</v>
      </c>
      <c r="AK16" s="88">
        <v>2</v>
      </c>
      <c r="AL16" s="62">
        <v>12</v>
      </c>
    </row>
    <row r="17" spans="1:38" s="24" customFormat="1" ht="25.5" customHeight="1" thickBot="1">
      <c r="A17" s="33">
        <v>7</v>
      </c>
      <c r="B17" s="34">
        <v>74</v>
      </c>
      <c r="C17" s="35" t="s">
        <v>37</v>
      </c>
      <c r="D17" s="35" t="s">
        <v>31</v>
      </c>
      <c r="E17" s="35" t="s">
        <v>76</v>
      </c>
      <c r="F17" s="36">
        <v>35604</v>
      </c>
      <c r="G17" s="37">
        <v>15</v>
      </c>
      <c r="H17" s="34" t="s">
        <v>32</v>
      </c>
      <c r="I17" s="38">
        <v>66.7</v>
      </c>
      <c r="J17" s="39">
        <v>0.7785</v>
      </c>
      <c r="K17" s="63">
        <v>95</v>
      </c>
      <c r="L17" s="65">
        <v>100</v>
      </c>
      <c r="M17" s="65">
        <v>100</v>
      </c>
      <c r="N17" s="66">
        <v>95</v>
      </c>
      <c r="O17" s="103">
        <f>J17*N17</f>
        <v>73.9575</v>
      </c>
      <c r="P17" s="34">
        <v>3</v>
      </c>
      <c r="Q17" s="34">
        <v>14</v>
      </c>
      <c r="R17" s="63">
        <v>60</v>
      </c>
      <c r="S17" s="75">
        <v>65</v>
      </c>
      <c r="T17" s="75">
        <v>70</v>
      </c>
      <c r="U17" s="66">
        <v>70</v>
      </c>
      <c r="V17" s="103">
        <f>J17*U17</f>
        <v>54.495</v>
      </c>
      <c r="W17" s="34">
        <v>2</v>
      </c>
      <c r="X17" s="34">
        <v>13</v>
      </c>
      <c r="Y17" s="33">
        <f t="shared" si="0"/>
        <v>165</v>
      </c>
      <c r="Z17" s="71">
        <f t="shared" si="1"/>
        <v>128.4525</v>
      </c>
      <c r="AA17" s="63">
        <v>130</v>
      </c>
      <c r="AB17" s="64">
        <v>135</v>
      </c>
      <c r="AC17" s="72">
        <v>140</v>
      </c>
      <c r="AD17" s="66">
        <v>135</v>
      </c>
      <c r="AE17" s="103">
        <f>J17*AD17</f>
        <v>105.0975</v>
      </c>
      <c r="AF17" s="34">
        <v>2</v>
      </c>
      <c r="AG17" s="34">
        <v>12</v>
      </c>
      <c r="AH17" s="73">
        <f t="shared" si="2"/>
        <v>300</v>
      </c>
      <c r="AI17" s="34" t="s">
        <v>45</v>
      </c>
      <c r="AJ17" s="103">
        <f t="shared" si="3"/>
        <v>233.54999999999998</v>
      </c>
      <c r="AK17" s="67">
        <v>3</v>
      </c>
      <c r="AL17" s="68">
        <v>13</v>
      </c>
    </row>
    <row r="18" spans="1:38" ht="20.25" customHeight="1" thickBot="1">
      <c r="A18" s="99" t="s">
        <v>51</v>
      </c>
      <c r="B18" s="100"/>
      <c r="C18" s="100"/>
      <c r="D18" s="100"/>
      <c r="E18" s="100"/>
      <c r="F18" s="101"/>
      <c r="G18" s="12"/>
      <c r="H18" s="8"/>
      <c r="I18" s="9"/>
      <c r="J18" s="10"/>
      <c r="K18" s="14"/>
      <c r="L18" s="11"/>
      <c r="M18" s="11"/>
      <c r="N18" s="8"/>
      <c r="O18" s="16"/>
      <c r="P18" s="8"/>
      <c r="Q18" s="8"/>
      <c r="R18" s="14"/>
      <c r="S18" s="7"/>
      <c r="T18" s="15"/>
      <c r="U18" s="8"/>
      <c r="V18" s="16"/>
      <c r="W18" s="8"/>
      <c r="X18" s="8"/>
      <c r="Y18" s="22"/>
      <c r="Z18" s="20"/>
      <c r="AA18" s="18"/>
      <c r="AB18" s="23"/>
      <c r="AC18" s="19"/>
      <c r="AD18" s="19"/>
      <c r="AE18" s="20"/>
      <c r="AF18" s="8"/>
      <c r="AG18" s="81"/>
      <c r="AH18" s="22"/>
      <c r="AI18" s="19"/>
      <c r="AJ18" s="21"/>
      <c r="AK18" s="79"/>
      <c r="AL18" s="80"/>
    </row>
    <row r="19" spans="1:38" s="24" customFormat="1" ht="25.5" customHeight="1">
      <c r="A19" s="25">
        <v>8</v>
      </c>
      <c r="B19" s="26">
        <v>74</v>
      </c>
      <c r="C19" s="27" t="s">
        <v>9</v>
      </c>
      <c r="D19" s="27" t="s">
        <v>29</v>
      </c>
      <c r="E19" s="27" t="s">
        <v>75</v>
      </c>
      <c r="F19" s="28">
        <v>32734</v>
      </c>
      <c r="G19" s="29">
        <v>23</v>
      </c>
      <c r="H19" s="26" t="s">
        <v>26</v>
      </c>
      <c r="I19" s="30">
        <v>72</v>
      </c>
      <c r="J19" s="31">
        <v>0.7337</v>
      </c>
      <c r="K19" s="47">
        <v>130</v>
      </c>
      <c r="L19" s="69">
        <v>130</v>
      </c>
      <c r="M19" s="69">
        <v>140</v>
      </c>
      <c r="N19" s="108">
        <v>140</v>
      </c>
      <c r="O19" s="32">
        <f t="shared" si="4"/>
        <v>102.718</v>
      </c>
      <c r="P19" s="26">
        <v>1</v>
      </c>
      <c r="Q19" s="26">
        <v>4</v>
      </c>
      <c r="R19" s="49">
        <v>85</v>
      </c>
      <c r="S19" s="50">
        <v>90</v>
      </c>
      <c r="T19" s="51">
        <v>92.5</v>
      </c>
      <c r="U19" s="108">
        <v>90</v>
      </c>
      <c r="V19" s="32">
        <f t="shared" si="5"/>
        <v>66.033</v>
      </c>
      <c r="W19" s="26">
        <v>2</v>
      </c>
      <c r="X19" s="26">
        <v>7</v>
      </c>
      <c r="Y19" s="25">
        <f t="shared" si="0"/>
        <v>230</v>
      </c>
      <c r="Z19" s="52">
        <f t="shared" si="1"/>
        <v>168.751</v>
      </c>
      <c r="AA19" s="49">
        <v>155</v>
      </c>
      <c r="AB19" s="69">
        <v>165</v>
      </c>
      <c r="AC19" s="26">
        <v>175</v>
      </c>
      <c r="AD19" s="108">
        <v>175</v>
      </c>
      <c r="AE19" s="32">
        <f>J19*AD19</f>
        <v>128.3975</v>
      </c>
      <c r="AF19" s="26">
        <v>1</v>
      </c>
      <c r="AG19" s="26">
        <v>7</v>
      </c>
      <c r="AH19" s="105">
        <f t="shared" si="2"/>
        <v>405</v>
      </c>
      <c r="AI19" s="26" t="s">
        <v>17</v>
      </c>
      <c r="AJ19" s="32">
        <f t="shared" si="3"/>
        <v>297.1485</v>
      </c>
      <c r="AK19" s="83">
        <v>1</v>
      </c>
      <c r="AL19" s="53">
        <v>5</v>
      </c>
    </row>
    <row r="20" spans="1:38" s="24" customFormat="1" ht="25.5" customHeight="1">
      <c r="A20" s="54">
        <v>9</v>
      </c>
      <c r="B20" s="45">
        <v>74</v>
      </c>
      <c r="C20" s="55" t="s">
        <v>6</v>
      </c>
      <c r="D20" s="55" t="s">
        <v>29</v>
      </c>
      <c r="E20" s="55" t="s">
        <v>75</v>
      </c>
      <c r="F20" s="56">
        <v>31915</v>
      </c>
      <c r="G20" s="57">
        <v>25</v>
      </c>
      <c r="H20" s="45" t="s">
        <v>35</v>
      </c>
      <c r="I20" s="58">
        <v>69.4</v>
      </c>
      <c r="J20" s="59">
        <v>0.7544</v>
      </c>
      <c r="K20" s="41">
        <v>120</v>
      </c>
      <c r="L20" s="60">
        <v>125</v>
      </c>
      <c r="M20" s="60">
        <v>130</v>
      </c>
      <c r="N20" s="109">
        <v>130</v>
      </c>
      <c r="O20" s="40">
        <f>J20*N20</f>
        <v>98.07199999999999</v>
      </c>
      <c r="P20" s="45">
        <v>2</v>
      </c>
      <c r="Q20" s="45">
        <v>6</v>
      </c>
      <c r="R20" s="41">
        <v>92.5</v>
      </c>
      <c r="S20" s="42">
        <v>97.5</v>
      </c>
      <c r="T20" s="43">
        <v>100</v>
      </c>
      <c r="U20" s="109">
        <v>97.5</v>
      </c>
      <c r="V20" s="40">
        <f>J20*U20</f>
        <v>73.554</v>
      </c>
      <c r="W20" s="45">
        <v>1</v>
      </c>
      <c r="X20" s="45">
        <v>5</v>
      </c>
      <c r="Y20" s="54">
        <f t="shared" si="0"/>
        <v>227.5</v>
      </c>
      <c r="Z20" s="46">
        <f t="shared" si="1"/>
        <v>171.626</v>
      </c>
      <c r="AA20" s="41">
        <v>145</v>
      </c>
      <c r="AB20" s="89">
        <v>152.5</v>
      </c>
      <c r="AC20" s="61">
        <v>152.5</v>
      </c>
      <c r="AD20" s="109">
        <v>145</v>
      </c>
      <c r="AE20" s="40">
        <f>J20*AD20</f>
        <v>109.38799999999999</v>
      </c>
      <c r="AF20" s="45">
        <v>3</v>
      </c>
      <c r="AG20" s="45">
        <v>10</v>
      </c>
      <c r="AH20" s="106">
        <f t="shared" si="2"/>
        <v>372.5</v>
      </c>
      <c r="AI20" s="45" t="s">
        <v>46</v>
      </c>
      <c r="AJ20" s="40">
        <f t="shared" si="3"/>
        <v>281.014</v>
      </c>
      <c r="AK20" s="88">
        <v>2</v>
      </c>
      <c r="AL20" s="62">
        <v>8</v>
      </c>
    </row>
    <row r="21" spans="1:38" s="24" customFormat="1" ht="25.5" customHeight="1" thickBot="1">
      <c r="A21" s="33">
        <v>10</v>
      </c>
      <c r="B21" s="34">
        <v>74</v>
      </c>
      <c r="C21" s="35" t="s">
        <v>11</v>
      </c>
      <c r="D21" s="35" t="s">
        <v>29</v>
      </c>
      <c r="E21" s="35" t="s">
        <v>75</v>
      </c>
      <c r="F21" s="36">
        <v>32919</v>
      </c>
      <c r="G21" s="37">
        <v>23</v>
      </c>
      <c r="H21" s="34" t="s">
        <v>26</v>
      </c>
      <c r="I21" s="38">
        <v>74</v>
      </c>
      <c r="J21" s="39">
        <v>0.7193</v>
      </c>
      <c r="K21" s="63">
        <v>110</v>
      </c>
      <c r="L21" s="64">
        <v>117.5</v>
      </c>
      <c r="M21" s="65">
        <v>120</v>
      </c>
      <c r="N21" s="110">
        <v>117.5</v>
      </c>
      <c r="O21" s="77">
        <f t="shared" si="4"/>
        <v>84.51775</v>
      </c>
      <c r="P21" s="34">
        <v>3</v>
      </c>
      <c r="Q21" s="34">
        <v>11</v>
      </c>
      <c r="R21" s="63">
        <v>85</v>
      </c>
      <c r="S21" s="76">
        <v>90</v>
      </c>
      <c r="T21" s="76">
        <v>90</v>
      </c>
      <c r="U21" s="110">
        <v>85</v>
      </c>
      <c r="V21" s="77">
        <f t="shared" si="5"/>
        <v>61.1405</v>
      </c>
      <c r="W21" s="34">
        <v>3</v>
      </c>
      <c r="X21" s="34">
        <v>9</v>
      </c>
      <c r="Y21" s="33">
        <f t="shared" si="0"/>
        <v>202.5</v>
      </c>
      <c r="Z21" s="71">
        <f t="shared" si="1"/>
        <v>145.65825</v>
      </c>
      <c r="AA21" s="63">
        <v>150</v>
      </c>
      <c r="AB21" s="64">
        <v>160</v>
      </c>
      <c r="AC21" s="72">
        <v>162.5</v>
      </c>
      <c r="AD21" s="110">
        <v>160</v>
      </c>
      <c r="AE21" s="77">
        <f t="shared" si="6"/>
        <v>115.08800000000001</v>
      </c>
      <c r="AF21" s="34">
        <v>2</v>
      </c>
      <c r="AG21" s="34">
        <v>8</v>
      </c>
      <c r="AH21" s="107">
        <f t="shared" si="2"/>
        <v>362.5</v>
      </c>
      <c r="AI21" s="34" t="s">
        <v>46</v>
      </c>
      <c r="AJ21" s="77">
        <f t="shared" si="3"/>
        <v>260.74625000000003</v>
      </c>
      <c r="AK21" s="67">
        <v>3</v>
      </c>
      <c r="AL21" s="68">
        <v>9</v>
      </c>
    </row>
    <row r="22" spans="1:38" ht="20.25" customHeight="1" thickBot="1">
      <c r="A22" s="99" t="s">
        <v>52</v>
      </c>
      <c r="B22" s="100"/>
      <c r="C22" s="100"/>
      <c r="D22" s="100"/>
      <c r="E22" s="100"/>
      <c r="F22" s="101"/>
      <c r="G22" s="12"/>
      <c r="H22" s="8"/>
      <c r="I22" s="9"/>
      <c r="J22" s="10"/>
      <c r="K22" s="14"/>
      <c r="L22" s="11"/>
      <c r="M22" s="11"/>
      <c r="N22" s="8"/>
      <c r="O22" s="16"/>
      <c r="P22" s="8"/>
      <c r="Q22" s="8"/>
      <c r="R22" s="14"/>
      <c r="S22" s="7"/>
      <c r="T22" s="15"/>
      <c r="U22" s="8"/>
      <c r="V22" s="16"/>
      <c r="W22" s="8"/>
      <c r="X22" s="8"/>
      <c r="Y22" s="22"/>
      <c r="Z22" s="20"/>
      <c r="AA22" s="18"/>
      <c r="AB22" s="23"/>
      <c r="AC22" s="19"/>
      <c r="AD22" s="19"/>
      <c r="AE22" s="20"/>
      <c r="AF22" s="8"/>
      <c r="AG22" s="81"/>
      <c r="AH22" s="22"/>
      <c r="AI22" s="19"/>
      <c r="AJ22" s="21"/>
      <c r="AK22" s="79"/>
      <c r="AL22" s="80"/>
    </row>
    <row r="23" spans="1:38" s="24" customFormat="1" ht="25.5" customHeight="1">
      <c r="A23" s="25">
        <v>11</v>
      </c>
      <c r="B23" s="26">
        <v>82.5</v>
      </c>
      <c r="C23" s="27" t="s">
        <v>14</v>
      </c>
      <c r="D23" s="27" t="s">
        <v>29</v>
      </c>
      <c r="E23" s="27" t="s">
        <v>75</v>
      </c>
      <c r="F23" s="28">
        <v>32936</v>
      </c>
      <c r="G23" s="29">
        <v>23</v>
      </c>
      <c r="H23" s="26" t="s">
        <v>26</v>
      </c>
      <c r="I23" s="30">
        <v>81.6</v>
      </c>
      <c r="J23" s="31">
        <v>0.6744</v>
      </c>
      <c r="K23" s="90">
        <v>175</v>
      </c>
      <c r="L23" s="69">
        <v>190</v>
      </c>
      <c r="M23" s="69">
        <v>200</v>
      </c>
      <c r="N23" s="108">
        <f>M23</f>
        <v>200</v>
      </c>
      <c r="O23" s="32">
        <f>J23*N23</f>
        <v>134.88</v>
      </c>
      <c r="P23" s="26">
        <v>1</v>
      </c>
      <c r="Q23" s="114">
        <v>1</v>
      </c>
      <c r="R23" s="49">
        <v>105</v>
      </c>
      <c r="S23" s="50">
        <v>110</v>
      </c>
      <c r="T23" s="51">
        <v>115</v>
      </c>
      <c r="U23" s="108">
        <v>110</v>
      </c>
      <c r="V23" s="32">
        <f>J23*U23</f>
        <v>74.184</v>
      </c>
      <c r="W23" s="26">
        <v>2</v>
      </c>
      <c r="X23" s="26">
        <v>4</v>
      </c>
      <c r="Y23" s="25">
        <f t="shared" si="0"/>
        <v>310</v>
      </c>
      <c r="Z23" s="52">
        <f t="shared" si="1"/>
        <v>209.064</v>
      </c>
      <c r="AA23" s="49">
        <v>185</v>
      </c>
      <c r="AB23" s="69">
        <v>192.5</v>
      </c>
      <c r="AC23" s="86">
        <v>200</v>
      </c>
      <c r="AD23" s="108">
        <v>192.5</v>
      </c>
      <c r="AE23" s="32">
        <f>J23*AD23</f>
        <v>129.822</v>
      </c>
      <c r="AF23" s="26">
        <v>2</v>
      </c>
      <c r="AG23" s="26">
        <v>6</v>
      </c>
      <c r="AH23" s="105">
        <f t="shared" si="2"/>
        <v>502.5</v>
      </c>
      <c r="AI23" s="26" t="s">
        <v>47</v>
      </c>
      <c r="AJ23" s="32">
        <f t="shared" si="3"/>
        <v>338.886</v>
      </c>
      <c r="AK23" s="83">
        <v>1</v>
      </c>
      <c r="AL23" s="117">
        <v>2</v>
      </c>
    </row>
    <row r="24" spans="1:38" s="24" customFormat="1" ht="25.5" customHeight="1">
      <c r="A24" s="54">
        <v>12</v>
      </c>
      <c r="B24" s="45">
        <v>82.5</v>
      </c>
      <c r="C24" s="55" t="s">
        <v>13</v>
      </c>
      <c r="D24" s="55" t="s">
        <v>29</v>
      </c>
      <c r="E24" s="55" t="s">
        <v>75</v>
      </c>
      <c r="F24" s="56">
        <v>34580</v>
      </c>
      <c r="G24" s="57">
        <v>18</v>
      </c>
      <c r="H24" s="45" t="s">
        <v>32</v>
      </c>
      <c r="I24" s="58">
        <v>82.7</v>
      </c>
      <c r="J24" s="59">
        <v>0.6689</v>
      </c>
      <c r="K24" s="91">
        <v>160</v>
      </c>
      <c r="L24" s="89">
        <v>170</v>
      </c>
      <c r="M24" s="60">
        <v>170</v>
      </c>
      <c r="N24" s="109">
        <v>170</v>
      </c>
      <c r="O24" s="40">
        <f t="shared" si="4"/>
        <v>113.71300000000001</v>
      </c>
      <c r="P24" s="45">
        <v>2</v>
      </c>
      <c r="Q24" s="113">
        <v>3</v>
      </c>
      <c r="R24" s="41">
        <v>110</v>
      </c>
      <c r="S24" s="42">
        <v>115</v>
      </c>
      <c r="T24" s="43">
        <v>117.5</v>
      </c>
      <c r="U24" s="109">
        <v>115</v>
      </c>
      <c r="V24" s="40">
        <f t="shared" si="5"/>
        <v>76.9235</v>
      </c>
      <c r="W24" s="45">
        <v>1</v>
      </c>
      <c r="X24" s="113">
        <v>2</v>
      </c>
      <c r="Y24" s="54">
        <f t="shared" si="0"/>
        <v>285</v>
      </c>
      <c r="Z24" s="46">
        <f t="shared" si="1"/>
        <v>190.6365</v>
      </c>
      <c r="AA24" s="41">
        <v>185</v>
      </c>
      <c r="AB24" s="60">
        <v>192.5</v>
      </c>
      <c r="AC24" s="45">
        <v>195</v>
      </c>
      <c r="AD24" s="109">
        <v>195</v>
      </c>
      <c r="AE24" s="40">
        <f t="shared" si="6"/>
        <v>130.43550000000002</v>
      </c>
      <c r="AF24" s="45">
        <v>1</v>
      </c>
      <c r="AG24" s="45">
        <v>5</v>
      </c>
      <c r="AH24" s="106">
        <f t="shared" si="2"/>
        <v>480</v>
      </c>
      <c r="AI24" s="45" t="s">
        <v>17</v>
      </c>
      <c r="AJ24" s="40">
        <f t="shared" si="3"/>
        <v>321.072</v>
      </c>
      <c r="AK24" s="88">
        <v>2</v>
      </c>
      <c r="AL24" s="118">
        <v>3</v>
      </c>
    </row>
    <row r="25" spans="1:38" s="24" customFormat="1" ht="25.5" customHeight="1" thickBot="1">
      <c r="A25" s="33">
        <v>13</v>
      </c>
      <c r="B25" s="34">
        <v>82.5</v>
      </c>
      <c r="C25" s="35" t="s">
        <v>10</v>
      </c>
      <c r="D25" s="35" t="s">
        <v>29</v>
      </c>
      <c r="E25" s="35" t="s">
        <v>75</v>
      </c>
      <c r="F25" s="36">
        <v>31906</v>
      </c>
      <c r="G25" s="37">
        <v>25</v>
      </c>
      <c r="H25" s="34" t="s">
        <v>35</v>
      </c>
      <c r="I25" s="38">
        <v>81.6</v>
      </c>
      <c r="J25" s="39">
        <v>0.6744</v>
      </c>
      <c r="K25" s="63">
        <v>105</v>
      </c>
      <c r="L25" s="64">
        <v>112.5</v>
      </c>
      <c r="M25" s="89">
        <v>122.5</v>
      </c>
      <c r="N25" s="110">
        <v>112.5</v>
      </c>
      <c r="O25" s="40">
        <f t="shared" si="4"/>
        <v>75.87</v>
      </c>
      <c r="P25" s="34">
        <v>3</v>
      </c>
      <c r="Q25" s="34">
        <v>13</v>
      </c>
      <c r="R25" s="63">
        <v>77.5</v>
      </c>
      <c r="S25" s="75">
        <v>80</v>
      </c>
      <c r="T25" s="75">
        <v>82.5</v>
      </c>
      <c r="U25" s="110">
        <v>82.5</v>
      </c>
      <c r="V25" s="77">
        <f t="shared" si="5"/>
        <v>55.638</v>
      </c>
      <c r="W25" s="34">
        <v>3</v>
      </c>
      <c r="X25" s="34">
        <v>11</v>
      </c>
      <c r="Y25" s="33">
        <f t="shared" si="0"/>
        <v>195</v>
      </c>
      <c r="Z25" s="71">
        <f t="shared" si="1"/>
        <v>131.508</v>
      </c>
      <c r="AA25" s="63">
        <v>120</v>
      </c>
      <c r="AB25" s="64">
        <v>135</v>
      </c>
      <c r="AC25" s="34">
        <v>140</v>
      </c>
      <c r="AD25" s="110">
        <v>140</v>
      </c>
      <c r="AE25" s="77">
        <f t="shared" si="6"/>
        <v>94.416</v>
      </c>
      <c r="AF25" s="34">
        <v>3</v>
      </c>
      <c r="AG25" s="34">
        <v>14</v>
      </c>
      <c r="AH25" s="107">
        <f t="shared" si="2"/>
        <v>335</v>
      </c>
      <c r="AI25" s="34" t="s">
        <v>45</v>
      </c>
      <c r="AJ25" s="77">
        <f t="shared" si="3"/>
        <v>225.924</v>
      </c>
      <c r="AK25" s="67">
        <v>3</v>
      </c>
      <c r="AL25" s="68">
        <v>14</v>
      </c>
    </row>
    <row r="26" spans="1:38" ht="20.25" customHeight="1" thickBot="1">
      <c r="A26" s="99" t="s">
        <v>53</v>
      </c>
      <c r="B26" s="100"/>
      <c r="C26" s="100"/>
      <c r="D26" s="100"/>
      <c r="E26" s="100"/>
      <c r="F26" s="100"/>
      <c r="G26" s="100"/>
      <c r="H26" s="101"/>
      <c r="I26" s="9"/>
      <c r="J26" s="10"/>
      <c r="K26" s="14"/>
      <c r="L26" s="11"/>
      <c r="M26" s="11"/>
      <c r="N26" s="8"/>
      <c r="O26" s="16"/>
      <c r="P26" s="8"/>
      <c r="Q26" s="8"/>
      <c r="R26" s="14"/>
      <c r="S26" s="7"/>
      <c r="T26" s="15"/>
      <c r="U26" s="8"/>
      <c r="V26" s="16"/>
      <c r="W26" s="8"/>
      <c r="X26" s="8"/>
      <c r="Y26" s="22"/>
      <c r="Z26" s="20"/>
      <c r="AA26" s="18"/>
      <c r="AB26" s="23"/>
      <c r="AC26" s="19"/>
      <c r="AD26" s="19"/>
      <c r="AE26" s="20"/>
      <c r="AF26" s="8"/>
      <c r="AG26" s="81"/>
      <c r="AH26" s="22"/>
      <c r="AI26" s="19"/>
      <c r="AJ26" s="21"/>
      <c r="AK26" s="79"/>
      <c r="AL26" s="80"/>
    </row>
    <row r="27" spans="1:38" s="24" customFormat="1" ht="25.5" customHeight="1">
      <c r="A27" s="25">
        <v>14</v>
      </c>
      <c r="B27" s="26">
        <v>105</v>
      </c>
      <c r="C27" s="27" t="s">
        <v>7</v>
      </c>
      <c r="D27" s="27" t="s">
        <v>29</v>
      </c>
      <c r="E27" s="27" t="s">
        <v>75</v>
      </c>
      <c r="F27" s="28">
        <v>30982</v>
      </c>
      <c r="G27" s="29">
        <v>28</v>
      </c>
      <c r="H27" s="26" t="s">
        <v>35</v>
      </c>
      <c r="I27" s="30">
        <v>96.9</v>
      </c>
      <c r="J27" s="31">
        <v>0.6166</v>
      </c>
      <c r="K27" s="49">
        <v>190</v>
      </c>
      <c r="L27" s="69">
        <v>202.5</v>
      </c>
      <c r="M27" s="89">
        <v>212.5</v>
      </c>
      <c r="N27" s="48">
        <v>202.5</v>
      </c>
      <c r="O27" s="102">
        <f>J27*N27</f>
        <v>124.8615</v>
      </c>
      <c r="P27" s="26">
        <v>1</v>
      </c>
      <c r="Q27" s="114">
        <v>2</v>
      </c>
      <c r="R27" s="49">
        <v>135</v>
      </c>
      <c r="S27" s="50">
        <v>140</v>
      </c>
      <c r="T27" s="51">
        <v>145</v>
      </c>
      <c r="U27" s="48">
        <v>140</v>
      </c>
      <c r="V27" s="102">
        <f>J27*U27</f>
        <v>86.32400000000001</v>
      </c>
      <c r="W27" s="26">
        <v>1</v>
      </c>
      <c r="X27" s="114">
        <v>1</v>
      </c>
      <c r="Y27" s="25">
        <f t="shared" si="0"/>
        <v>342.5</v>
      </c>
      <c r="Z27" s="52">
        <f t="shared" si="1"/>
        <v>211.18550000000002</v>
      </c>
      <c r="AA27" s="49">
        <v>205</v>
      </c>
      <c r="AB27" s="69">
        <v>220</v>
      </c>
      <c r="AC27" s="86">
        <v>230</v>
      </c>
      <c r="AD27" s="48">
        <v>220</v>
      </c>
      <c r="AE27" s="102">
        <f>J27*AD27</f>
        <v>135.65200000000002</v>
      </c>
      <c r="AF27" s="26">
        <v>1</v>
      </c>
      <c r="AG27" s="116">
        <v>3</v>
      </c>
      <c r="AH27" s="74">
        <f t="shared" si="2"/>
        <v>562.5</v>
      </c>
      <c r="AI27" s="26" t="s">
        <v>47</v>
      </c>
      <c r="AJ27" s="102">
        <f t="shared" si="3"/>
        <v>346.83750000000003</v>
      </c>
      <c r="AK27" s="83">
        <v>1</v>
      </c>
      <c r="AL27" s="117">
        <v>1</v>
      </c>
    </row>
    <row r="28" spans="1:38" s="24" customFormat="1" ht="25.5" customHeight="1" thickBot="1">
      <c r="A28" s="33">
        <v>15</v>
      </c>
      <c r="B28" s="34">
        <v>93</v>
      </c>
      <c r="C28" s="35" t="s">
        <v>12</v>
      </c>
      <c r="D28" s="35" t="s">
        <v>29</v>
      </c>
      <c r="E28" s="35" t="s">
        <v>75</v>
      </c>
      <c r="F28" s="36">
        <v>31929</v>
      </c>
      <c r="G28" s="37">
        <v>25</v>
      </c>
      <c r="H28" s="34" t="s">
        <v>35</v>
      </c>
      <c r="I28" s="38">
        <v>83.6</v>
      </c>
      <c r="J28" s="39">
        <v>0.6647</v>
      </c>
      <c r="K28" s="63">
        <v>125</v>
      </c>
      <c r="L28" s="64">
        <v>130</v>
      </c>
      <c r="M28" s="65">
        <v>142.5</v>
      </c>
      <c r="N28" s="66">
        <v>130</v>
      </c>
      <c r="O28" s="103">
        <f>J28*N28</f>
        <v>86.411</v>
      </c>
      <c r="P28" s="34">
        <v>2</v>
      </c>
      <c r="Q28" s="34">
        <v>9</v>
      </c>
      <c r="R28" s="63">
        <v>95</v>
      </c>
      <c r="S28" s="75">
        <v>100</v>
      </c>
      <c r="T28" s="76">
        <v>105</v>
      </c>
      <c r="U28" s="66">
        <v>100</v>
      </c>
      <c r="V28" s="103">
        <f>J28*U28</f>
        <v>66.47</v>
      </c>
      <c r="W28" s="34">
        <v>2</v>
      </c>
      <c r="X28" s="34">
        <v>6</v>
      </c>
      <c r="Y28" s="33">
        <f t="shared" si="0"/>
        <v>230</v>
      </c>
      <c r="Z28" s="71">
        <f t="shared" si="1"/>
        <v>152.881</v>
      </c>
      <c r="AA28" s="63">
        <v>150</v>
      </c>
      <c r="AB28" s="64">
        <v>160</v>
      </c>
      <c r="AC28" s="72">
        <v>175</v>
      </c>
      <c r="AD28" s="66">
        <v>160</v>
      </c>
      <c r="AE28" s="103">
        <f>J28*AD28</f>
        <v>106.35199999999999</v>
      </c>
      <c r="AF28" s="34">
        <v>2</v>
      </c>
      <c r="AG28" s="34">
        <v>11</v>
      </c>
      <c r="AH28" s="73">
        <f t="shared" si="2"/>
        <v>390</v>
      </c>
      <c r="AI28" s="34" t="s">
        <v>44</v>
      </c>
      <c r="AJ28" s="103">
        <f t="shared" si="3"/>
        <v>259.233</v>
      </c>
      <c r="AK28" s="67">
        <v>2</v>
      </c>
      <c r="AL28" s="68">
        <v>10</v>
      </c>
    </row>
    <row r="29" spans="1:38" ht="28.5" customHeight="1">
      <c r="A29" s="134" t="s">
        <v>39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</row>
    <row r="30" spans="1:38" ht="27.75" customHeight="1">
      <c r="A30" s="119" t="s">
        <v>38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</row>
  </sheetData>
  <sheetProtection/>
  <mergeCells count="22">
    <mergeCell ref="A2:AL2"/>
    <mergeCell ref="A1:AL1"/>
    <mergeCell ref="A3:AL3"/>
    <mergeCell ref="A4:AL4"/>
    <mergeCell ref="A5:AL5"/>
    <mergeCell ref="AH6:AL6"/>
    <mergeCell ref="D6:D7"/>
    <mergeCell ref="A29:AL29"/>
    <mergeCell ref="I6:I7"/>
    <mergeCell ref="G6:G7"/>
    <mergeCell ref="H6:H7"/>
    <mergeCell ref="Y6:Z6"/>
    <mergeCell ref="A30:AL30"/>
    <mergeCell ref="AA6:AG6"/>
    <mergeCell ref="A6:A7"/>
    <mergeCell ref="F6:F7"/>
    <mergeCell ref="B6:B7"/>
    <mergeCell ref="C6:C7"/>
    <mergeCell ref="K6:Q6"/>
    <mergeCell ref="J6:J7"/>
    <mergeCell ref="R6:X6"/>
    <mergeCell ref="E6:E7"/>
  </mergeCells>
  <printOptions/>
  <pageMargins left="0.24" right="0.1968503937007874" top="0.44" bottom="0.36" header="0.33" footer="0.24"/>
  <pageSetup horizontalDpi="600" verticalDpi="600" orientation="landscape" paperSize="9" scale="73" r:id="rId1"/>
  <colBreaks count="1" manualBreakCount="1">
    <brk id="16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6.375" style="0" customWidth="1"/>
    <col min="2" max="2" width="19.375" style="0" bestFit="1" customWidth="1"/>
  </cols>
  <sheetData>
    <row r="1" ht="12.75">
      <c r="A1" t="s">
        <v>54</v>
      </c>
    </row>
    <row r="3" ht="12.75">
      <c r="A3" s="111" t="s">
        <v>70</v>
      </c>
    </row>
    <row r="4" spans="1:2" ht="12.75">
      <c r="A4" t="s">
        <v>65</v>
      </c>
      <c r="B4" t="s">
        <v>64</v>
      </c>
    </row>
    <row r="5" spans="1:2" ht="12.75">
      <c r="A5" t="s">
        <v>66</v>
      </c>
      <c r="B5" t="s">
        <v>56</v>
      </c>
    </row>
    <row r="6" spans="1:2" ht="12.75">
      <c r="A6" t="s">
        <v>66</v>
      </c>
      <c r="B6" t="s">
        <v>59</v>
      </c>
    </row>
    <row r="8" ht="12.75">
      <c r="A8" s="111" t="s">
        <v>67</v>
      </c>
    </row>
    <row r="9" spans="1:2" ht="12.75">
      <c r="A9" t="s">
        <v>55</v>
      </c>
      <c r="B9" t="s">
        <v>56</v>
      </c>
    </row>
    <row r="10" spans="1:2" ht="12.75">
      <c r="A10" t="s">
        <v>57</v>
      </c>
      <c r="B10" t="s">
        <v>58</v>
      </c>
    </row>
    <row r="11" spans="1:2" ht="12.75">
      <c r="A11" t="s">
        <v>57</v>
      </c>
      <c r="B11" t="s">
        <v>59</v>
      </c>
    </row>
    <row r="13" ht="12.75">
      <c r="A13" s="111" t="s">
        <v>68</v>
      </c>
    </row>
    <row r="14" spans="1:2" ht="12.75">
      <c r="A14" t="s">
        <v>55</v>
      </c>
      <c r="B14" t="s">
        <v>59</v>
      </c>
    </row>
    <row r="15" spans="1:2" ht="12.75">
      <c r="A15" t="s">
        <v>57</v>
      </c>
      <c r="B15" t="s">
        <v>58</v>
      </c>
    </row>
    <row r="16" spans="1:2" ht="12.75">
      <c r="A16" t="s">
        <v>57</v>
      </c>
      <c r="B16" t="s">
        <v>60</v>
      </c>
    </row>
    <row r="18" ht="12.75">
      <c r="A18" s="111" t="s">
        <v>69</v>
      </c>
    </row>
    <row r="19" spans="1:2" ht="12.75">
      <c r="A19" t="s">
        <v>55</v>
      </c>
      <c r="B19" t="s">
        <v>60</v>
      </c>
    </row>
    <row r="20" spans="1:2" ht="12.75">
      <c r="A20" t="s">
        <v>57</v>
      </c>
      <c r="B20" t="s">
        <v>56</v>
      </c>
    </row>
    <row r="21" spans="1:2" ht="12.75">
      <c r="A21" t="s">
        <v>57</v>
      </c>
      <c r="B21" t="s">
        <v>59</v>
      </c>
    </row>
    <row r="23" ht="12.75">
      <c r="A23" s="111" t="s">
        <v>71</v>
      </c>
    </row>
    <row r="24" spans="1:2" ht="12.75">
      <c r="A24" t="s">
        <v>72</v>
      </c>
      <c r="B24" t="s">
        <v>61</v>
      </c>
    </row>
    <row r="25" spans="1:2" ht="12.75">
      <c r="A25" t="s">
        <v>73</v>
      </c>
      <c r="B25" t="s">
        <v>62</v>
      </c>
    </row>
    <row r="27" spans="1:2" ht="12.75">
      <c r="A27" t="s">
        <v>63</v>
      </c>
      <c r="B27" t="s">
        <v>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2013-04-30T17:34:20Z</cp:lastPrinted>
  <dcterms:created xsi:type="dcterms:W3CDTF">2010-12-17T08:17:08Z</dcterms:created>
  <dcterms:modified xsi:type="dcterms:W3CDTF">2013-05-17T08:08:19Z</dcterms:modified>
  <cp:category/>
  <cp:version/>
  <cp:contentType/>
  <cp:contentStatus/>
</cp:coreProperties>
</file>