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0" windowWidth="11520" windowHeight="5205" tabRatio="760" activeTab="0"/>
  </bookViews>
  <sheets>
    <sheet name="PL_ RAW_all woman_man to 82,5" sheetId="1" r:id="rId1"/>
    <sheet name="PL_RAW_man to 125" sheetId="2" r:id="rId2"/>
    <sheet name="DEAD LIFT_RAW" sheetId="3" r:id="rId3"/>
    <sheet name="BP _ raw" sheetId="4" r:id="rId4"/>
    <sheet name="BP _ EQ" sheetId="5" r:id="rId5"/>
  </sheets>
  <definedNames/>
  <calcPr fullCalcOnLoad="1"/>
</workbook>
</file>

<file path=xl/sharedStrings.xml><?xml version="1.0" encoding="utf-8"?>
<sst xmlns="http://schemas.openxmlformats.org/spreadsheetml/2006/main" count="664" uniqueCount="159">
  <si>
    <t>Сумма</t>
  </si>
  <si>
    <t>ФИО</t>
  </si>
  <si>
    <t>Место</t>
  </si>
  <si>
    <t>В/К</t>
  </si>
  <si>
    <t>Регион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</si>
  <si>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</si>
  <si>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</si>
  <si>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</si>
  <si>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</si>
  <si>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</si>
  <si>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</si>
  <si>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</si>
  <si>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</si>
  <si>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</si>
  <si>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</si>
  <si>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</si>
  <si>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</si>
  <si>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WR</t>
  </si>
  <si>
    <t>ER</t>
  </si>
  <si>
    <t xml:space="preserve">Становая тяга </t>
  </si>
  <si>
    <t>Город</t>
  </si>
  <si>
    <t>версия</t>
  </si>
  <si>
    <t>девизион</t>
  </si>
  <si>
    <t>RR</t>
  </si>
  <si>
    <t>Спирина Дарья Владимировна</t>
  </si>
  <si>
    <t>РФ</t>
  </si>
  <si>
    <t>Балашов</t>
  </si>
  <si>
    <t>20.01.1995</t>
  </si>
  <si>
    <t>открытая</t>
  </si>
  <si>
    <t>Попова Анна Владимировна</t>
  </si>
  <si>
    <t>19.01.1990</t>
  </si>
  <si>
    <t>Казанкова Ольга Сергеевна</t>
  </si>
  <si>
    <t>26.06.1979</t>
  </si>
  <si>
    <t>1 поток</t>
  </si>
  <si>
    <t>Карташов Алексей Алесеевич</t>
  </si>
  <si>
    <t>14-15</t>
  </si>
  <si>
    <t>Рой Андрей Игоревич</t>
  </si>
  <si>
    <t>Хлюстов Сергей Игоревич</t>
  </si>
  <si>
    <t>16-17</t>
  </si>
  <si>
    <t>Карпунькин Андрей Александрович</t>
  </si>
  <si>
    <t>Фатеев Сергей Алексеевич</t>
  </si>
  <si>
    <t>Гавриленко Кирилл Викторович</t>
  </si>
  <si>
    <t>Мазжилкин Сергей Александрович</t>
  </si>
  <si>
    <t>18-19</t>
  </si>
  <si>
    <t>Скурлатов Александр Сергеевич</t>
  </si>
  <si>
    <t>Воробьев Дмитрий Владимирович</t>
  </si>
  <si>
    <t>Энгельс</t>
  </si>
  <si>
    <t>Демидов Александр Александрович</t>
  </si>
  <si>
    <t>20-23</t>
  </si>
  <si>
    <t>Вразовский Владимир Андреевич</t>
  </si>
  <si>
    <t>07.04.1996</t>
  </si>
  <si>
    <t>2 поток</t>
  </si>
  <si>
    <t>Гонтарюк Иван Петрович</t>
  </si>
  <si>
    <t>75-79</t>
  </si>
  <si>
    <t>Мельников Никита Андреевич</t>
  </si>
  <si>
    <t>Попов Дмитрий Александрович</t>
  </si>
  <si>
    <t>Трояшкин Анатолий Анатольевич</t>
  </si>
  <si>
    <t>Пенза</t>
  </si>
  <si>
    <t>Вартанян Сурен Арамович</t>
  </si>
  <si>
    <t>Иванов Евгений Валерьевич</t>
  </si>
  <si>
    <t>Бусов Александр Сергеевич</t>
  </si>
  <si>
    <t>Макеев Семен Алексеевич</t>
  </si>
  <si>
    <t>Архипенко Игорь Игоревич</t>
  </si>
  <si>
    <t>Зарубин Вячеслав Сергеевич</t>
  </si>
  <si>
    <t>Леонтьев Сергей Сергеевич</t>
  </si>
  <si>
    <t>Серов Олег Александрович</t>
  </si>
  <si>
    <t>Пугач Алексей Владимирович</t>
  </si>
  <si>
    <t>3 поток:</t>
  </si>
  <si>
    <t>Паршиков Александр Александрович</t>
  </si>
  <si>
    <t>Орешкин Иван Владимирович</t>
  </si>
  <si>
    <t>Учаров Алексей Евгеньевич</t>
  </si>
  <si>
    <t>Саратов</t>
  </si>
  <si>
    <t>Горбенко Виктор Алексеевич</t>
  </si>
  <si>
    <t>Щербаков Алексей Викторович</t>
  </si>
  <si>
    <t>Шлыков Максим Александрович</t>
  </si>
  <si>
    <t>4 поток</t>
  </si>
  <si>
    <t>Скворцов Андрей Николаевич</t>
  </si>
  <si>
    <t>Куликов Вадим Олегович</t>
  </si>
  <si>
    <t>45-49</t>
  </si>
  <si>
    <t>Денисов Александр Владиморович</t>
  </si>
  <si>
    <t>Лученков Сергей Сергеевич</t>
  </si>
  <si>
    <t>Головков Сергей Александрович</t>
  </si>
  <si>
    <t>Носаль Аксим Васильевич</t>
  </si>
  <si>
    <t>40-44</t>
  </si>
  <si>
    <t>140+</t>
  </si>
  <si>
    <t>Филин Сергей Вячеславович</t>
  </si>
  <si>
    <t>Смирникова Анастасия Валерьевна</t>
  </si>
  <si>
    <t>-</t>
  </si>
  <si>
    <t>Результат</t>
  </si>
  <si>
    <t>1 поток:</t>
  </si>
  <si>
    <t>Сильникова Алена Андреевна</t>
  </si>
  <si>
    <t>06.08.1996</t>
  </si>
  <si>
    <t>Ефимов Илья Романович</t>
  </si>
  <si>
    <t>24.07.2003</t>
  </si>
  <si>
    <t>0-14</t>
  </si>
  <si>
    <t>Зубарев Анатолий Васильевич</t>
  </si>
  <si>
    <t>Аркадак</t>
  </si>
  <si>
    <t>Демидов Роман Григорьевич</t>
  </si>
  <si>
    <t>Бондаренко Юрий Денисович</t>
  </si>
  <si>
    <t>Мельницкий Денис</t>
  </si>
  <si>
    <t>Демидов Алексей Григорьевич</t>
  </si>
  <si>
    <t>Воробьев Дмитрий</t>
  </si>
  <si>
    <t>Клименко Вадим</t>
  </si>
  <si>
    <t>Зыков Сергей</t>
  </si>
  <si>
    <t>Романовка</t>
  </si>
  <si>
    <t>Калашников Андрей</t>
  </si>
  <si>
    <t>Зыков Дмитрий</t>
  </si>
  <si>
    <t>0-13</t>
  </si>
  <si>
    <t>Путилин Дмитрий Валерьевич</t>
  </si>
  <si>
    <t>Сусиков Максим Сергеевич</t>
  </si>
  <si>
    <t>Сидоров Александр Юрьевич</t>
  </si>
  <si>
    <t>Березин Виктор Сергеевич</t>
  </si>
  <si>
    <t>Харин Владимир</t>
  </si>
  <si>
    <t>Сергеев Александр Сергеевич</t>
  </si>
  <si>
    <t>Тянькин Роман</t>
  </si>
  <si>
    <t>Дворядкин Павел</t>
  </si>
  <si>
    <t>Серов Олег</t>
  </si>
  <si>
    <t>Небыков алексей</t>
  </si>
  <si>
    <t>Щербаков Илья</t>
  </si>
  <si>
    <t>3 поток</t>
  </si>
  <si>
    <t>Латыгин Илья Алексеевич</t>
  </si>
  <si>
    <t>Володин Антон Михайлович</t>
  </si>
  <si>
    <t>Уполовников Николай Александрович</t>
  </si>
  <si>
    <t>Кропачев Михаил</t>
  </si>
  <si>
    <t>Румянцев Константин</t>
  </si>
  <si>
    <t>89,0,</t>
  </si>
  <si>
    <t>Жариков Алексей Александрович</t>
  </si>
  <si>
    <t>Евгеюк Валерий Иванович</t>
  </si>
  <si>
    <t>Жуков Александр Михайлович</t>
  </si>
  <si>
    <t>Куничкин Алексей</t>
  </si>
  <si>
    <t>4 поток:</t>
  </si>
  <si>
    <t>Шлыков Владимир</t>
  </si>
  <si>
    <t>Колояров Алексей Юрьевич</t>
  </si>
  <si>
    <t>Девин Владимир Александрович</t>
  </si>
  <si>
    <t>Крепица Захар Юрьевич</t>
  </si>
  <si>
    <t>Овдиенко Павел</t>
  </si>
  <si>
    <t>экипа</t>
  </si>
  <si>
    <t>Доронин Иван</t>
  </si>
  <si>
    <t>Семенихин Иван Михайлович</t>
  </si>
  <si>
    <t>Хашов Виктор Михайлович</t>
  </si>
  <si>
    <t>Логашкин Вячеслав Викторович</t>
  </si>
  <si>
    <t>Максимов Алексей</t>
  </si>
  <si>
    <t>Медведков Дмитрий</t>
  </si>
  <si>
    <t>Рахманов Вячеслав Александрович</t>
  </si>
  <si>
    <t>Терешин Юрий</t>
  </si>
  <si>
    <t>Рогов Алексей  Сергеевич</t>
  </si>
  <si>
    <t>Долинян Артем Ашотович</t>
  </si>
  <si>
    <t>19.06.1978</t>
  </si>
  <si>
    <t>Пензяков Сергей Викторович</t>
  </si>
  <si>
    <t>Щеглов Павел</t>
  </si>
  <si>
    <t>б/э</t>
  </si>
  <si>
    <t>Носаль Анна Максимовна</t>
  </si>
  <si>
    <t>05.05.1991</t>
  </si>
  <si>
    <t>05.04.2000</t>
  </si>
  <si>
    <t>13-14</t>
  </si>
  <si>
    <t>Иванов Никита Сергеевич</t>
  </si>
  <si>
    <t>Дружин Сергей Николаевич</t>
  </si>
  <si>
    <t>Щербаков Илья Владиммирович</t>
  </si>
  <si>
    <t>09.06.1997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</si>
</sst>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  <numFmt numFmtId="166" formatCode="0.0"/>
    <numFmt numFmtId="167" formatCode="0.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30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/>
    </xf>
    <xf numFmtId="49" fontId="19" fillId="0" borderId="0" xfId="0" applyNumberFormat="1" applyFont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64" fontId="21" fillId="25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0" fillId="0" borderId="10" xfId="0" applyNumberFormat="1" applyFont="1" applyFill="1" applyBorder="1" applyAlignment="1">
      <alignment horizontal="center" vertical="center"/>
    </xf>
    <xf numFmtId="0" fontId="17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 vertical="center"/>
    </xf>
    <xf numFmtId="165" fontId="41" fillId="0" borderId="0" xfId="0" applyNumberFormat="1" applyFont="1" applyAlignment="1">
      <alignment/>
    </xf>
    <xf numFmtId="165" fontId="41" fillId="0" borderId="10" xfId="0" applyNumberFormat="1" applyFont="1" applyBorder="1" applyAlignment="1">
      <alignment/>
    </xf>
    <xf numFmtId="165" fontId="42" fillId="0" borderId="11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20" fillId="25" borderId="11" xfId="0" applyNumberFormat="1" applyFont="1" applyFill="1" applyBorder="1" applyAlignment="1">
      <alignment horizontal="center" vertical="center"/>
    </xf>
    <xf numFmtId="165" fontId="21" fillId="25" borderId="10" xfId="0" applyNumberFormat="1" applyFont="1" applyFill="1" applyBorder="1" applyAlignment="1">
      <alignment horizontal="center" vertical="center"/>
    </xf>
    <xf numFmtId="165" fontId="42" fillId="25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/>
    </xf>
    <xf numFmtId="165" fontId="4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4" fontId="19" fillId="0" borderId="10" xfId="0" applyNumberFormat="1" applyFont="1" applyFill="1" applyBorder="1" applyAlignment="1">
      <alignment horizontal="center"/>
    </xf>
    <xf numFmtId="165" fontId="41" fillId="0" borderId="12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27" fillId="0" borderId="0" xfId="0" applyNumberFormat="1" applyFont="1" applyFill="1" applyAlignment="1">
      <alignment horizontal="center"/>
    </xf>
    <xf numFmtId="165" fontId="41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2" fillId="26" borderId="0" xfId="0" applyFont="1" applyFill="1" applyAlignment="1">
      <alignment horizontal="center" vertical="center"/>
    </xf>
    <xf numFmtId="165" fontId="41" fillId="0" borderId="12" xfId="0" applyNumberFormat="1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165" fontId="43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164" fontId="3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165" fontId="4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49" fontId="34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 horizontal="center"/>
    </xf>
    <xf numFmtId="165" fontId="44" fillId="0" borderId="10" xfId="0" applyNumberFormat="1" applyFont="1" applyFill="1" applyBorder="1" applyAlignment="1">
      <alignment horizontal="center"/>
    </xf>
    <xf numFmtId="165" fontId="44" fillId="0" borderId="0" xfId="0" applyNumberFormat="1" applyFont="1" applyFill="1" applyAlignment="1">
      <alignment horizontal="center"/>
    </xf>
    <xf numFmtId="0" fontId="20" fillId="25" borderId="11" xfId="0" applyFont="1" applyFill="1" applyBorder="1" applyAlignment="1">
      <alignment horizontal="center" vertical="center" wrapText="1"/>
    </xf>
    <xf numFmtId="165" fontId="42" fillId="25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2" fontId="37" fillId="0" borderId="10" xfId="0" applyNumberFormat="1" applyFont="1" applyFill="1" applyBorder="1" applyAlignment="1">
      <alignment horizontal="center"/>
    </xf>
    <xf numFmtId="165" fontId="42" fillId="0" borderId="1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165" fontId="41" fillId="25" borderId="16" xfId="0" applyNumberFormat="1" applyFont="1" applyFill="1" applyBorder="1" applyAlignment="1">
      <alignment horizontal="left"/>
    </xf>
    <xf numFmtId="165" fontId="41" fillId="25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17" fillId="25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38" fillId="27" borderId="11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/>
    </xf>
    <xf numFmtId="0" fontId="20" fillId="29" borderId="11" xfId="0" applyFont="1" applyFill="1" applyBorder="1" applyAlignment="1">
      <alignment horizontal="center" vertical="center"/>
    </xf>
    <xf numFmtId="0" fontId="20" fillId="29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vertical="center" wrapText="1"/>
    </xf>
    <xf numFmtId="0" fontId="28" fillId="25" borderId="13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14" fontId="36" fillId="0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/>
    </xf>
    <xf numFmtId="166" fontId="36" fillId="0" borderId="10" xfId="0" applyNumberFormat="1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2" fontId="36" fillId="0" borderId="10" xfId="0" applyNumberFormat="1" applyFont="1" applyFill="1" applyBorder="1" applyAlignment="1">
      <alignment horizontal="center"/>
    </xf>
    <xf numFmtId="0" fontId="36" fillId="28" borderId="10" xfId="0" applyFont="1" applyFill="1" applyBorder="1" applyAlignment="1">
      <alignment horizontal="center"/>
    </xf>
    <xf numFmtId="0" fontId="39" fillId="27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wrapText="1"/>
    </xf>
    <xf numFmtId="167" fontId="36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26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 vertic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165" fontId="20" fillId="25" borderId="19" xfId="0" applyNumberFormat="1" applyFont="1" applyFill="1" applyBorder="1" applyAlignment="1">
      <alignment horizontal="center"/>
    </xf>
    <xf numFmtId="165" fontId="20" fillId="25" borderId="16" xfId="0" applyNumberFormat="1" applyFont="1" applyFill="1" applyBorder="1" applyAlignment="1">
      <alignment horizontal="center"/>
    </xf>
    <xf numFmtId="49" fontId="20" fillId="25" borderId="20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2" fontId="20" fillId="25" borderId="20" xfId="0" applyNumberFormat="1" applyFont="1" applyFill="1" applyBorder="1" applyAlignment="1">
      <alignment horizontal="center" vertical="center" wrapText="1"/>
    </xf>
    <xf numFmtId="2" fontId="20" fillId="25" borderId="11" xfId="0" applyNumberFormat="1" applyFont="1" applyFill="1" applyBorder="1" applyAlignment="1">
      <alignment horizontal="center" vertical="center" wrapText="1"/>
    </xf>
    <xf numFmtId="165" fontId="42" fillId="25" borderId="20" xfId="0" applyNumberFormat="1" applyFont="1" applyFill="1" applyBorder="1" applyAlignment="1">
      <alignment horizontal="center" vertical="center" wrapText="1"/>
    </xf>
    <xf numFmtId="165" fontId="42" fillId="25" borderId="11" xfId="0" applyNumberFormat="1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vertical="center" wrapText="1"/>
    </xf>
    <xf numFmtId="0" fontId="20" fillId="25" borderId="18" xfId="0" applyFont="1" applyFill="1" applyBorder="1" applyAlignment="1">
      <alignment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17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/>
    </xf>
    <xf numFmtId="0" fontId="20" fillId="25" borderId="26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 vertical="center" wrapText="1"/>
    </xf>
    <xf numFmtId="0" fontId="20" fillId="25" borderId="28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29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/>
    </xf>
    <xf numFmtId="0" fontId="36" fillId="25" borderId="16" xfId="0" applyFont="1" applyFill="1" applyBorder="1" applyAlignment="1">
      <alignment horizontal="center"/>
    </xf>
    <xf numFmtId="49" fontId="28" fillId="25" borderId="20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1" fontId="28" fillId="25" borderId="20" xfId="0" applyNumberFormat="1" applyFont="1" applyFill="1" applyBorder="1" applyAlignment="1">
      <alignment horizontal="center" vertical="center" wrapText="1"/>
    </xf>
    <xf numFmtId="1" fontId="28" fillId="25" borderId="11" xfId="0" applyNumberFormat="1" applyFont="1" applyFill="1" applyBorder="1" applyAlignment="1">
      <alignment horizontal="center" vertical="center" wrapText="1"/>
    </xf>
    <xf numFmtId="165" fontId="43" fillId="25" borderId="20" xfId="0" applyNumberFormat="1" applyFont="1" applyFill="1" applyBorder="1" applyAlignment="1">
      <alignment horizontal="center" vertical="center" wrapText="1"/>
    </xf>
    <xf numFmtId="165" fontId="43" fillId="25" borderId="11" xfId="0" applyNumberFormat="1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80" zoomScaleNormal="80" zoomScalePageLayoutView="0" workbookViewId="0" topLeftCell="A16">
      <selection activeCell="N35" sqref="N35"/>
    </sheetView>
  </sheetViews>
  <sheetFormatPr defaultColWidth="10.28125" defaultRowHeight="15"/>
  <cols>
    <col min="1" max="1" width="8.28125" style="57" customWidth="1"/>
    <col min="2" max="2" width="9.00390625" style="58" customWidth="1"/>
    <col min="3" max="3" width="5.57421875" style="58" customWidth="1"/>
    <col min="4" max="4" width="23.421875" style="33" customWidth="1"/>
    <col min="5" max="5" width="8.57421875" style="59" customWidth="1"/>
    <col min="6" max="6" width="9.8515625" style="59" customWidth="1"/>
    <col min="7" max="7" width="11.28125" style="35" customWidth="1"/>
    <col min="8" max="8" width="14.140625" style="58" customWidth="1"/>
    <col min="9" max="9" width="7.00390625" style="60" customWidth="1"/>
    <col min="10" max="10" width="11.00390625" style="61" customWidth="1"/>
    <col min="11" max="11" width="10.28125" style="33" customWidth="1"/>
    <col min="12" max="13" width="10.28125" style="33" hidden="1" customWidth="1"/>
    <col min="14" max="14" width="10.28125" style="33" customWidth="1"/>
    <col min="15" max="15" width="9.57421875" style="33" customWidth="1"/>
    <col min="16" max="16" width="8.00390625" style="33" hidden="1" customWidth="1"/>
    <col min="17" max="17" width="0.42578125" style="33" hidden="1" customWidth="1"/>
    <col min="18" max="18" width="9.140625" style="62" customWidth="1"/>
    <col min="19" max="19" width="4.8515625" style="33" customWidth="1"/>
    <col min="20" max="20" width="5.8515625" style="33" customWidth="1"/>
    <col min="21" max="21" width="7.00390625" style="33" customWidth="1"/>
    <col min="22" max="22" width="4.7109375" style="33" customWidth="1"/>
    <col min="23" max="23" width="7.00390625" style="33" customWidth="1"/>
    <col min="24" max="24" width="10.00390625" style="61" customWidth="1"/>
    <col min="25" max="25" width="6.7109375" style="58" customWidth="1"/>
    <col min="26" max="26" width="10.421875" style="61" customWidth="1"/>
    <col min="27" max="27" width="11.00390625" style="58" customWidth="1"/>
    <col min="28" max="28" width="10.00390625" style="58" customWidth="1"/>
    <col min="29" max="29" width="11.421875" style="58" customWidth="1"/>
    <col min="30" max="30" width="13.57421875" style="33" customWidth="1"/>
    <col min="31" max="31" width="7.7109375" style="58" customWidth="1"/>
    <col min="32" max="32" width="11.28125" style="61" customWidth="1"/>
    <col min="33" max="33" width="13.421875" style="58" customWidth="1"/>
    <col min="34" max="34" width="10.8515625" style="61" bestFit="1" customWidth="1"/>
    <col min="35" max="35" width="13.00390625" style="33" customWidth="1"/>
    <col min="36" max="16384" width="10.28125" style="63" customWidth="1"/>
  </cols>
  <sheetData>
    <row r="1" spans="1:35" s="1" customFormat="1" ht="12.75" customHeight="1">
      <c r="A1" s="168" t="s">
        <v>2</v>
      </c>
      <c r="B1" s="170" t="s">
        <v>21</v>
      </c>
      <c r="C1" s="172" t="s">
        <v>3</v>
      </c>
      <c r="D1" s="162" t="s">
        <v>1</v>
      </c>
      <c r="E1" s="175" t="s">
        <v>4</v>
      </c>
      <c r="F1" s="162" t="s">
        <v>20</v>
      </c>
      <c r="G1" s="160" t="s">
        <v>5</v>
      </c>
      <c r="H1" s="162" t="s">
        <v>6</v>
      </c>
      <c r="I1" s="164" t="s">
        <v>7</v>
      </c>
      <c r="J1" s="166" t="s">
        <v>8</v>
      </c>
      <c r="K1" s="177" t="s">
        <v>9</v>
      </c>
      <c r="L1" s="177"/>
      <c r="M1" s="177"/>
      <c r="N1" s="177"/>
      <c r="O1" s="177"/>
      <c r="P1" s="177"/>
      <c r="Q1" s="177"/>
      <c r="R1" s="177"/>
      <c r="S1" s="177" t="s">
        <v>10</v>
      </c>
      <c r="T1" s="177"/>
      <c r="U1" s="177"/>
      <c r="V1" s="177"/>
      <c r="W1" s="177"/>
      <c r="X1" s="177"/>
      <c r="Y1" s="177" t="s">
        <v>11</v>
      </c>
      <c r="Z1" s="177"/>
      <c r="AA1" s="177" t="s">
        <v>12</v>
      </c>
      <c r="AB1" s="177"/>
      <c r="AC1" s="177"/>
      <c r="AD1" s="177"/>
      <c r="AE1" s="177"/>
      <c r="AF1" s="177"/>
      <c r="AG1" s="177" t="s">
        <v>13</v>
      </c>
      <c r="AH1" s="177"/>
      <c r="AI1" s="162" t="s">
        <v>14</v>
      </c>
    </row>
    <row r="2" spans="1:35" s="11" customFormat="1" ht="12.75" customHeight="1">
      <c r="A2" s="169"/>
      <c r="B2" s="171"/>
      <c r="C2" s="173"/>
      <c r="D2" s="174"/>
      <c r="E2" s="176"/>
      <c r="F2" s="163"/>
      <c r="G2" s="161"/>
      <c r="H2" s="163"/>
      <c r="I2" s="165"/>
      <c r="J2" s="167"/>
      <c r="K2" s="18">
        <v>1</v>
      </c>
      <c r="L2" s="44">
        <v>2</v>
      </c>
      <c r="M2" s="44">
        <v>3</v>
      </c>
      <c r="N2" s="44">
        <v>2</v>
      </c>
      <c r="O2" s="44">
        <v>3</v>
      </c>
      <c r="P2" s="18">
        <v>4</v>
      </c>
      <c r="Q2" s="19" t="s">
        <v>15</v>
      </c>
      <c r="R2" s="45" t="s">
        <v>8</v>
      </c>
      <c r="S2" s="18">
        <v>1</v>
      </c>
      <c r="T2" s="18">
        <v>2</v>
      </c>
      <c r="U2" s="18">
        <v>3</v>
      </c>
      <c r="V2" s="18">
        <v>4</v>
      </c>
      <c r="W2" s="19" t="s">
        <v>15</v>
      </c>
      <c r="X2" s="46" t="s">
        <v>8</v>
      </c>
      <c r="Y2" s="18" t="s">
        <v>16</v>
      </c>
      <c r="Z2" s="46" t="s">
        <v>8</v>
      </c>
      <c r="AA2" s="18">
        <v>1</v>
      </c>
      <c r="AB2" s="44">
        <v>2</v>
      </c>
      <c r="AC2" s="18">
        <v>3</v>
      </c>
      <c r="AD2" s="18">
        <v>4</v>
      </c>
      <c r="AE2" s="19" t="s">
        <v>15</v>
      </c>
      <c r="AF2" s="46" t="s">
        <v>8</v>
      </c>
      <c r="AG2" s="19" t="s">
        <v>0</v>
      </c>
      <c r="AH2" s="46" t="s">
        <v>8</v>
      </c>
      <c r="AI2" s="163"/>
    </row>
    <row r="3" spans="1:35" s="11" customFormat="1" ht="12.75" customHeight="1">
      <c r="A3" s="178" t="s">
        <v>33</v>
      </c>
      <c r="B3" s="179"/>
      <c r="C3" s="179"/>
      <c r="D3" s="179"/>
      <c r="E3" s="179"/>
      <c r="F3" s="179"/>
      <c r="G3" s="179"/>
      <c r="H3" s="179"/>
      <c r="I3" s="180"/>
      <c r="J3" s="99"/>
      <c r="K3" s="18"/>
      <c r="L3" s="44"/>
      <c r="M3" s="44"/>
      <c r="N3" s="44"/>
      <c r="O3" s="44"/>
      <c r="P3" s="18"/>
      <c r="Q3" s="19"/>
      <c r="R3" s="45"/>
      <c r="S3" s="18"/>
      <c r="T3" s="18"/>
      <c r="U3" s="18"/>
      <c r="V3" s="18"/>
      <c r="W3" s="19"/>
      <c r="X3" s="46"/>
      <c r="Y3" s="18"/>
      <c r="Z3" s="46"/>
      <c r="AA3" s="18"/>
      <c r="AB3" s="44"/>
      <c r="AC3" s="18"/>
      <c r="AD3" s="18"/>
      <c r="AE3" s="19"/>
      <c r="AF3" s="46"/>
      <c r="AG3" s="19"/>
      <c r="AH3" s="46"/>
      <c r="AI3" s="98"/>
    </row>
    <row r="4" spans="1:35" s="11" customFormat="1" ht="27" customHeight="1">
      <c r="A4" s="153">
        <v>1</v>
      </c>
      <c r="B4" s="10" t="s">
        <v>150</v>
      </c>
      <c r="C4" s="106">
        <v>56</v>
      </c>
      <c r="D4" s="49" t="s">
        <v>24</v>
      </c>
      <c r="E4" s="100" t="s">
        <v>25</v>
      </c>
      <c r="F4" s="101" t="s">
        <v>26</v>
      </c>
      <c r="G4" s="102" t="s">
        <v>27</v>
      </c>
      <c r="H4" s="21" t="s">
        <v>28</v>
      </c>
      <c r="I4" s="47">
        <v>54.7</v>
      </c>
      <c r="J4" s="42">
        <v>0.9291</v>
      </c>
      <c r="K4" s="117">
        <v>100</v>
      </c>
      <c r="L4" s="48">
        <v>110</v>
      </c>
      <c r="M4" s="116">
        <v>115</v>
      </c>
      <c r="N4" s="117">
        <v>110</v>
      </c>
      <c r="O4" s="119">
        <v>115</v>
      </c>
      <c r="P4" s="22"/>
      <c r="Q4" s="18">
        <v>110</v>
      </c>
      <c r="R4" s="51">
        <f aca="true" t="shared" si="0" ref="R4:R19">J4*Q4</f>
        <v>102.20100000000001</v>
      </c>
      <c r="S4" s="117">
        <v>60</v>
      </c>
      <c r="T4" s="117">
        <v>65</v>
      </c>
      <c r="U4" s="116">
        <v>67</v>
      </c>
      <c r="V4" s="22"/>
      <c r="W4" s="18">
        <v>67</v>
      </c>
      <c r="X4" s="51">
        <f aca="true" t="shared" si="1" ref="X4:X19">J4*W4</f>
        <v>62.249700000000004</v>
      </c>
      <c r="Y4" s="36">
        <f>Q4+W4</f>
        <v>177</v>
      </c>
      <c r="Z4" s="52">
        <f aca="true" t="shared" si="2" ref="Z4:Z19">J4*Y4</f>
        <v>164.4507</v>
      </c>
      <c r="AA4" s="117">
        <v>130</v>
      </c>
      <c r="AB4" s="117">
        <v>140</v>
      </c>
      <c r="AD4" s="124"/>
      <c r="AE4" s="18">
        <v>140</v>
      </c>
      <c r="AF4" s="51">
        <f>J4*AE4</f>
        <v>130.074</v>
      </c>
      <c r="AG4" s="53">
        <f>Y4+AE4</f>
        <v>317</v>
      </c>
      <c r="AH4" s="52">
        <f>J4*AG4</f>
        <v>294.5247</v>
      </c>
      <c r="AI4" s="21"/>
    </row>
    <row r="5" spans="1:35" s="11" customFormat="1" ht="41.25" customHeight="1">
      <c r="A5" s="154">
        <v>1</v>
      </c>
      <c r="B5" s="10" t="s">
        <v>150</v>
      </c>
      <c r="C5" s="106">
        <v>67.5</v>
      </c>
      <c r="D5" s="49" t="s">
        <v>86</v>
      </c>
      <c r="E5" s="100" t="s">
        <v>25</v>
      </c>
      <c r="F5" s="101" t="s">
        <v>46</v>
      </c>
      <c r="G5" s="102" t="s">
        <v>50</v>
      </c>
      <c r="H5" s="21" t="s">
        <v>38</v>
      </c>
      <c r="I5" s="47">
        <v>64.5</v>
      </c>
      <c r="J5" s="42">
        <v>0.8095</v>
      </c>
      <c r="K5" s="116">
        <v>60</v>
      </c>
      <c r="L5" s="48">
        <v>65</v>
      </c>
      <c r="M5" s="116">
        <v>70</v>
      </c>
      <c r="N5" s="117">
        <v>65</v>
      </c>
      <c r="O5" s="119">
        <v>70</v>
      </c>
      <c r="P5" s="22"/>
      <c r="Q5" s="18">
        <v>65</v>
      </c>
      <c r="R5" s="51">
        <f t="shared" si="0"/>
        <v>52.6175</v>
      </c>
      <c r="S5" s="117">
        <v>35</v>
      </c>
      <c r="T5" s="116">
        <v>40</v>
      </c>
      <c r="U5" s="117">
        <v>40</v>
      </c>
      <c r="V5" s="22"/>
      <c r="W5" s="18">
        <v>40</v>
      </c>
      <c r="X5" s="51">
        <f t="shared" si="1"/>
        <v>32.38</v>
      </c>
      <c r="Y5" s="36">
        <f aca="true" t="shared" si="3" ref="Y5:Y19">Q5+W5</f>
        <v>105</v>
      </c>
      <c r="Z5" s="52">
        <f t="shared" si="2"/>
        <v>84.9975</v>
      </c>
      <c r="AA5" s="117">
        <v>60</v>
      </c>
      <c r="AB5" s="117">
        <v>70</v>
      </c>
      <c r="AC5" s="117">
        <v>80</v>
      </c>
      <c r="AD5" s="22" t="s">
        <v>87</v>
      </c>
      <c r="AE5" s="18">
        <v>80</v>
      </c>
      <c r="AF5" s="51">
        <f aca="true" t="shared" si="4" ref="AF5:AF16">J5*AE5</f>
        <v>64.76</v>
      </c>
      <c r="AG5" s="53">
        <f>Y5+AE5</f>
        <v>185</v>
      </c>
      <c r="AH5" s="52">
        <f aca="true" t="shared" si="5" ref="AH5:AH15">J5*AG5</f>
        <v>149.7575</v>
      </c>
      <c r="AI5" s="21"/>
    </row>
    <row r="6" spans="1:35" s="11" customFormat="1" ht="28.5" customHeight="1">
      <c r="A6" s="155">
        <v>1</v>
      </c>
      <c r="B6" s="10" t="s">
        <v>150</v>
      </c>
      <c r="C6" s="10">
        <v>75</v>
      </c>
      <c r="D6" s="49" t="s">
        <v>29</v>
      </c>
      <c r="E6" s="29" t="s">
        <v>25</v>
      </c>
      <c r="F6" s="29" t="s">
        <v>26</v>
      </c>
      <c r="G6" s="17" t="s">
        <v>30</v>
      </c>
      <c r="H6" s="10" t="s">
        <v>28</v>
      </c>
      <c r="I6" s="50">
        <v>70.4</v>
      </c>
      <c r="J6" s="43">
        <v>0.755</v>
      </c>
      <c r="K6" s="117">
        <v>80</v>
      </c>
      <c r="L6" s="26">
        <v>85</v>
      </c>
      <c r="M6" s="116">
        <v>87.5</v>
      </c>
      <c r="N6" s="117">
        <v>85</v>
      </c>
      <c r="O6" s="116">
        <v>87.5</v>
      </c>
      <c r="P6" s="12"/>
      <c r="Q6" s="120">
        <v>85</v>
      </c>
      <c r="R6" s="51">
        <f t="shared" si="0"/>
        <v>64.175</v>
      </c>
      <c r="S6" s="117">
        <v>50</v>
      </c>
      <c r="T6" s="117">
        <v>55</v>
      </c>
      <c r="U6" s="116">
        <v>60</v>
      </c>
      <c r="V6" s="12"/>
      <c r="W6" s="120">
        <v>55</v>
      </c>
      <c r="X6" s="51">
        <f t="shared" si="1"/>
        <v>41.525</v>
      </c>
      <c r="Y6" s="36">
        <f t="shared" si="3"/>
        <v>140</v>
      </c>
      <c r="Z6" s="52">
        <f t="shared" si="2"/>
        <v>105.7</v>
      </c>
      <c r="AA6" s="116">
        <v>80</v>
      </c>
      <c r="AB6" s="117">
        <v>80</v>
      </c>
      <c r="AC6" s="117">
        <v>92.5</v>
      </c>
      <c r="AD6" s="125"/>
      <c r="AE6" s="120">
        <v>92.5</v>
      </c>
      <c r="AF6" s="51">
        <f t="shared" si="4"/>
        <v>69.8375</v>
      </c>
      <c r="AG6" s="53">
        <f>Y6+AE6</f>
        <v>232.5</v>
      </c>
      <c r="AH6" s="52">
        <f t="shared" si="5"/>
        <v>175.5375</v>
      </c>
      <c r="AI6" s="10"/>
    </row>
    <row r="7" spans="1:35" s="9" customFormat="1" ht="25.5">
      <c r="A7" s="152">
        <v>1</v>
      </c>
      <c r="B7" s="10" t="s">
        <v>150</v>
      </c>
      <c r="C7" s="10">
        <v>82.5</v>
      </c>
      <c r="D7" s="49" t="s">
        <v>31</v>
      </c>
      <c r="E7" s="29" t="s">
        <v>25</v>
      </c>
      <c r="F7" s="29" t="s">
        <v>26</v>
      </c>
      <c r="G7" s="17" t="s">
        <v>32</v>
      </c>
      <c r="H7" s="10" t="s">
        <v>28</v>
      </c>
      <c r="I7" s="50">
        <v>79</v>
      </c>
      <c r="J7" s="43">
        <v>0.6949</v>
      </c>
      <c r="K7" s="117">
        <v>110</v>
      </c>
      <c r="L7" s="26">
        <v>120</v>
      </c>
      <c r="M7" s="116">
        <v>130</v>
      </c>
      <c r="N7" s="117">
        <v>120</v>
      </c>
      <c r="O7" s="116">
        <v>130</v>
      </c>
      <c r="P7" s="12"/>
      <c r="Q7" s="120">
        <v>120</v>
      </c>
      <c r="R7" s="51">
        <f t="shared" si="0"/>
        <v>83.38799999999999</v>
      </c>
      <c r="S7" s="117">
        <v>80</v>
      </c>
      <c r="T7" s="117">
        <v>85</v>
      </c>
      <c r="U7" s="116">
        <v>90</v>
      </c>
      <c r="V7" s="5"/>
      <c r="W7" s="120">
        <v>85</v>
      </c>
      <c r="X7" s="51">
        <f t="shared" si="1"/>
        <v>59.0665</v>
      </c>
      <c r="Y7" s="36">
        <f t="shared" si="3"/>
        <v>205</v>
      </c>
      <c r="Z7" s="52">
        <f t="shared" si="2"/>
        <v>142.4545</v>
      </c>
      <c r="AA7" s="117">
        <v>130</v>
      </c>
      <c r="AB7" s="117">
        <v>140</v>
      </c>
      <c r="AC7" s="117">
        <v>150</v>
      </c>
      <c r="AD7" s="123"/>
      <c r="AE7" s="113">
        <v>150</v>
      </c>
      <c r="AF7" s="51">
        <f t="shared" si="4"/>
        <v>104.235</v>
      </c>
      <c r="AG7" s="53">
        <f>Y7+AE7</f>
        <v>355</v>
      </c>
      <c r="AH7" s="52">
        <f t="shared" si="5"/>
        <v>246.68949999999998</v>
      </c>
      <c r="AI7" s="25"/>
    </row>
    <row r="8" spans="1:35" s="33" customFormat="1" ht="25.5">
      <c r="A8" s="152">
        <v>1</v>
      </c>
      <c r="B8" s="10" t="s">
        <v>150</v>
      </c>
      <c r="C8" s="38">
        <v>52</v>
      </c>
      <c r="D8" s="107" t="s">
        <v>34</v>
      </c>
      <c r="E8" s="54" t="s">
        <v>25</v>
      </c>
      <c r="F8" s="54" t="s">
        <v>26</v>
      </c>
      <c r="G8" s="55">
        <v>36404</v>
      </c>
      <c r="H8" s="38" t="s">
        <v>35</v>
      </c>
      <c r="I8" s="104">
        <v>47.5</v>
      </c>
      <c r="J8" s="105">
        <v>1.0604</v>
      </c>
      <c r="K8" s="116">
        <v>40</v>
      </c>
      <c r="L8" s="24">
        <v>40</v>
      </c>
      <c r="M8" s="24">
        <v>50</v>
      </c>
      <c r="N8" s="117">
        <v>40</v>
      </c>
      <c r="O8" s="117">
        <v>50</v>
      </c>
      <c r="P8" s="24"/>
      <c r="Q8" s="120">
        <v>50</v>
      </c>
      <c r="R8" s="51">
        <f t="shared" si="0"/>
        <v>53.02</v>
      </c>
      <c r="S8" s="117">
        <v>30</v>
      </c>
      <c r="T8" s="116">
        <v>35</v>
      </c>
      <c r="U8" s="116">
        <v>35</v>
      </c>
      <c r="V8" s="117">
        <v>35</v>
      </c>
      <c r="W8" s="121">
        <v>35</v>
      </c>
      <c r="X8" s="51">
        <f t="shared" si="1"/>
        <v>37.114</v>
      </c>
      <c r="Y8" s="36">
        <f t="shared" si="3"/>
        <v>85</v>
      </c>
      <c r="Z8" s="52">
        <f t="shared" si="2"/>
        <v>90.134</v>
      </c>
      <c r="AA8" s="117">
        <v>50</v>
      </c>
      <c r="AB8" s="117">
        <v>60</v>
      </c>
      <c r="AC8" s="117">
        <v>70</v>
      </c>
      <c r="AD8" s="123"/>
      <c r="AE8" s="113">
        <v>70</v>
      </c>
      <c r="AF8" s="51">
        <f t="shared" si="4"/>
        <v>74.228</v>
      </c>
      <c r="AG8" s="53">
        <f>Y8+AE8</f>
        <v>155</v>
      </c>
      <c r="AH8" s="52">
        <f t="shared" si="5"/>
        <v>164.362</v>
      </c>
      <c r="AI8" s="15"/>
    </row>
    <row r="9" spans="1:35" s="33" customFormat="1" ht="25.5">
      <c r="A9" s="152">
        <v>3</v>
      </c>
      <c r="B9" s="10" t="s">
        <v>150</v>
      </c>
      <c r="C9" s="38">
        <v>56</v>
      </c>
      <c r="D9" s="107" t="s">
        <v>39</v>
      </c>
      <c r="E9" s="54" t="s">
        <v>25</v>
      </c>
      <c r="F9" s="54" t="s">
        <v>26</v>
      </c>
      <c r="G9" s="55">
        <v>36281</v>
      </c>
      <c r="H9" s="38" t="s">
        <v>35</v>
      </c>
      <c r="I9" s="104">
        <v>54</v>
      </c>
      <c r="J9" s="105">
        <v>0.9111</v>
      </c>
      <c r="K9" s="117">
        <v>50</v>
      </c>
      <c r="L9" s="24">
        <v>55</v>
      </c>
      <c r="M9" s="24">
        <v>60</v>
      </c>
      <c r="N9" s="117">
        <v>55</v>
      </c>
      <c r="O9" s="117">
        <v>60</v>
      </c>
      <c r="P9" s="24"/>
      <c r="Q9" s="120">
        <v>60</v>
      </c>
      <c r="R9" s="51">
        <f t="shared" si="0"/>
        <v>54.666000000000004</v>
      </c>
      <c r="S9" s="117">
        <v>50</v>
      </c>
      <c r="T9" s="117">
        <v>55</v>
      </c>
      <c r="U9" s="117">
        <v>60</v>
      </c>
      <c r="V9" s="53"/>
      <c r="W9" s="121">
        <v>60</v>
      </c>
      <c r="X9" s="51">
        <f t="shared" si="1"/>
        <v>54.666000000000004</v>
      </c>
      <c r="Y9" s="36">
        <f t="shared" si="3"/>
        <v>120</v>
      </c>
      <c r="Z9" s="52">
        <f t="shared" si="2"/>
        <v>109.33200000000001</v>
      </c>
      <c r="AA9" s="116">
        <v>80</v>
      </c>
      <c r="AB9" s="117">
        <v>90</v>
      </c>
      <c r="AC9" s="53" t="s">
        <v>87</v>
      </c>
      <c r="AD9" s="123"/>
      <c r="AE9" s="113">
        <v>90</v>
      </c>
      <c r="AF9" s="51">
        <f t="shared" si="4"/>
        <v>81.999</v>
      </c>
      <c r="AG9" s="53">
        <f>Y9+AE9</f>
        <v>210</v>
      </c>
      <c r="AH9" s="52">
        <f t="shared" si="5"/>
        <v>191.33100000000002</v>
      </c>
      <c r="AI9" s="15"/>
    </row>
    <row r="10" spans="1:35" s="33" customFormat="1" ht="25.5">
      <c r="A10" s="152">
        <v>2</v>
      </c>
      <c r="B10" s="10" t="s">
        <v>150</v>
      </c>
      <c r="C10" s="38">
        <v>56</v>
      </c>
      <c r="D10" s="107" t="s">
        <v>45</v>
      </c>
      <c r="E10" s="54" t="s">
        <v>25</v>
      </c>
      <c r="F10" s="54" t="s">
        <v>46</v>
      </c>
      <c r="G10" s="55">
        <v>36621</v>
      </c>
      <c r="H10" s="38" t="s">
        <v>35</v>
      </c>
      <c r="I10" s="104">
        <v>53.5</v>
      </c>
      <c r="J10" s="105">
        <v>0.9208</v>
      </c>
      <c r="K10" s="117">
        <v>60</v>
      </c>
      <c r="L10" s="24">
        <v>65</v>
      </c>
      <c r="M10" s="24">
        <v>70</v>
      </c>
      <c r="N10" s="117">
        <v>65</v>
      </c>
      <c r="O10" s="117">
        <v>70</v>
      </c>
      <c r="P10" s="24"/>
      <c r="Q10" s="120">
        <v>70</v>
      </c>
      <c r="R10" s="51">
        <f t="shared" si="0"/>
        <v>64.456</v>
      </c>
      <c r="S10" s="117">
        <v>40</v>
      </c>
      <c r="T10" s="117">
        <v>45</v>
      </c>
      <c r="U10" s="116">
        <v>47.5</v>
      </c>
      <c r="V10" s="53"/>
      <c r="W10" s="121">
        <v>45</v>
      </c>
      <c r="X10" s="51">
        <f t="shared" si="1"/>
        <v>41.436</v>
      </c>
      <c r="Y10" s="36">
        <f t="shared" si="3"/>
        <v>115</v>
      </c>
      <c r="Z10" s="52">
        <f t="shared" si="2"/>
        <v>105.892</v>
      </c>
      <c r="AA10" s="117">
        <v>80</v>
      </c>
      <c r="AB10" s="117">
        <v>90</v>
      </c>
      <c r="AC10" s="117">
        <v>100</v>
      </c>
      <c r="AD10" s="123"/>
      <c r="AE10" s="113">
        <v>100</v>
      </c>
      <c r="AF10" s="51">
        <f t="shared" si="4"/>
        <v>92.08</v>
      </c>
      <c r="AG10" s="53">
        <f>Y10+AE10</f>
        <v>215</v>
      </c>
      <c r="AH10" s="52">
        <f t="shared" si="5"/>
        <v>197.97199999999998</v>
      </c>
      <c r="AI10" s="15"/>
    </row>
    <row r="11" spans="1:35" s="33" customFormat="1" ht="25.5">
      <c r="A11" s="152">
        <v>1</v>
      </c>
      <c r="B11" s="10" t="s">
        <v>150</v>
      </c>
      <c r="C11" s="38">
        <v>56</v>
      </c>
      <c r="D11" s="107" t="s">
        <v>40</v>
      </c>
      <c r="E11" s="54" t="s">
        <v>25</v>
      </c>
      <c r="F11" s="54" t="s">
        <v>26</v>
      </c>
      <c r="G11" s="55">
        <v>35780</v>
      </c>
      <c r="H11" s="38" t="s">
        <v>35</v>
      </c>
      <c r="I11" s="104">
        <v>55.1</v>
      </c>
      <c r="J11" s="105">
        <v>0.8906</v>
      </c>
      <c r="K11" s="117">
        <v>70</v>
      </c>
      <c r="L11" s="24">
        <v>80</v>
      </c>
      <c r="M11" s="116">
        <v>85</v>
      </c>
      <c r="N11" s="117">
        <v>80</v>
      </c>
      <c r="O11" s="116">
        <v>85</v>
      </c>
      <c r="P11" s="24"/>
      <c r="Q11" s="120">
        <v>80</v>
      </c>
      <c r="R11" s="51">
        <f t="shared" si="0"/>
        <v>71.24799999999999</v>
      </c>
      <c r="S11" s="117">
        <v>50</v>
      </c>
      <c r="T11" s="117">
        <v>55</v>
      </c>
      <c r="U11" s="116">
        <v>60</v>
      </c>
      <c r="V11" s="53"/>
      <c r="W11" s="121">
        <v>55</v>
      </c>
      <c r="X11" s="51">
        <f t="shared" si="1"/>
        <v>48.983</v>
      </c>
      <c r="Y11" s="36">
        <f t="shared" si="3"/>
        <v>135</v>
      </c>
      <c r="Z11" s="52">
        <f t="shared" si="2"/>
        <v>120.231</v>
      </c>
      <c r="AA11" s="117">
        <v>100</v>
      </c>
      <c r="AB11" s="117">
        <v>105</v>
      </c>
      <c r="AC11" s="116">
        <v>110</v>
      </c>
      <c r="AD11" s="123"/>
      <c r="AE11" s="113">
        <v>105</v>
      </c>
      <c r="AF11" s="51">
        <f t="shared" si="4"/>
        <v>93.51299999999999</v>
      </c>
      <c r="AG11" s="53">
        <f>Y11+AE11</f>
        <v>240</v>
      </c>
      <c r="AH11" s="52">
        <f>J11*AG11</f>
        <v>213.744</v>
      </c>
      <c r="AI11" s="15"/>
    </row>
    <row r="12" spans="1:35" s="9" customFormat="1" ht="12.75">
      <c r="A12" s="152">
        <v>1</v>
      </c>
      <c r="B12" s="10" t="s">
        <v>150</v>
      </c>
      <c r="C12" s="38">
        <v>60</v>
      </c>
      <c r="D12" s="103" t="s">
        <v>36</v>
      </c>
      <c r="E12" s="54" t="s">
        <v>25</v>
      </c>
      <c r="F12" s="54" t="s">
        <v>26</v>
      </c>
      <c r="G12" s="55">
        <v>36281</v>
      </c>
      <c r="H12" s="38" t="s">
        <v>35</v>
      </c>
      <c r="I12" s="104">
        <v>57.6</v>
      </c>
      <c r="J12" s="105">
        <v>0.8484</v>
      </c>
      <c r="K12" s="117">
        <v>95</v>
      </c>
      <c r="L12" s="24">
        <v>105</v>
      </c>
      <c r="M12" s="24">
        <v>110</v>
      </c>
      <c r="N12" s="117">
        <v>105</v>
      </c>
      <c r="O12" s="117">
        <v>110</v>
      </c>
      <c r="P12" s="24"/>
      <c r="Q12" s="120">
        <v>110</v>
      </c>
      <c r="R12" s="51">
        <f t="shared" si="0"/>
        <v>93.324</v>
      </c>
      <c r="S12" s="117">
        <v>60</v>
      </c>
      <c r="T12" s="116">
        <v>65</v>
      </c>
      <c r="U12" s="117">
        <v>65</v>
      </c>
      <c r="V12" s="53"/>
      <c r="W12" s="121">
        <v>65</v>
      </c>
      <c r="X12" s="51">
        <f t="shared" si="1"/>
        <v>55.146</v>
      </c>
      <c r="Y12" s="36">
        <f t="shared" si="3"/>
        <v>175</v>
      </c>
      <c r="Z12" s="52">
        <f t="shared" si="2"/>
        <v>148.47</v>
      </c>
      <c r="AA12" s="117">
        <v>100</v>
      </c>
      <c r="AB12" s="117">
        <v>110</v>
      </c>
      <c r="AC12" s="116">
        <v>120</v>
      </c>
      <c r="AD12" s="123"/>
      <c r="AE12" s="113">
        <v>110</v>
      </c>
      <c r="AF12" s="51">
        <f t="shared" si="4"/>
        <v>93.324</v>
      </c>
      <c r="AG12" s="53">
        <f>Y12+AE12</f>
        <v>285</v>
      </c>
      <c r="AH12" s="52">
        <f t="shared" si="5"/>
        <v>241.794</v>
      </c>
      <c r="AI12" s="25"/>
    </row>
    <row r="13" spans="1:35" s="9" customFormat="1" ht="25.5">
      <c r="A13" s="152">
        <v>1</v>
      </c>
      <c r="B13" s="10" t="s">
        <v>150</v>
      </c>
      <c r="C13" s="38">
        <v>60</v>
      </c>
      <c r="D13" s="107" t="s">
        <v>37</v>
      </c>
      <c r="E13" s="54" t="s">
        <v>25</v>
      </c>
      <c r="F13" s="54" t="s">
        <v>26</v>
      </c>
      <c r="G13" s="55">
        <v>35280</v>
      </c>
      <c r="H13" s="38" t="s">
        <v>38</v>
      </c>
      <c r="I13" s="104">
        <v>60</v>
      </c>
      <c r="J13" s="105">
        <v>0.8128</v>
      </c>
      <c r="K13" s="116">
        <v>70</v>
      </c>
      <c r="L13" s="24">
        <v>75</v>
      </c>
      <c r="M13" s="24">
        <v>82.5</v>
      </c>
      <c r="N13" s="117">
        <v>75</v>
      </c>
      <c r="O13" s="117">
        <v>82.5</v>
      </c>
      <c r="P13" s="24"/>
      <c r="Q13" s="120">
        <v>82.5</v>
      </c>
      <c r="R13" s="51">
        <f t="shared" si="0"/>
        <v>67.056</v>
      </c>
      <c r="S13" s="116">
        <v>60</v>
      </c>
      <c r="T13" s="117">
        <v>60</v>
      </c>
      <c r="U13" s="116">
        <v>62.5</v>
      </c>
      <c r="V13" s="53"/>
      <c r="W13" s="121">
        <v>60</v>
      </c>
      <c r="X13" s="51">
        <f t="shared" si="1"/>
        <v>48.768</v>
      </c>
      <c r="Y13" s="36">
        <f t="shared" si="3"/>
        <v>142.5</v>
      </c>
      <c r="Z13" s="52">
        <f t="shared" si="2"/>
        <v>115.824</v>
      </c>
      <c r="AA13" s="117">
        <v>80</v>
      </c>
      <c r="AB13" s="116">
        <v>90</v>
      </c>
      <c r="AC13" s="117">
        <v>95</v>
      </c>
      <c r="AD13" s="123"/>
      <c r="AE13" s="113">
        <v>95</v>
      </c>
      <c r="AF13" s="51">
        <f t="shared" si="4"/>
        <v>77.216</v>
      </c>
      <c r="AG13" s="53">
        <f>Y13+AE13</f>
        <v>237.5</v>
      </c>
      <c r="AH13" s="52">
        <f t="shared" si="5"/>
        <v>193.04</v>
      </c>
      <c r="AI13" s="25"/>
    </row>
    <row r="14" spans="1:35" s="9" customFormat="1" ht="25.5">
      <c r="A14" s="152">
        <v>1</v>
      </c>
      <c r="B14" s="10" t="s">
        <v>150</v>
      </c>
      <c r="C14" s="38">
        <v>67.5</v>
      </c>
      <c r="D14" s="107" t="s">
        <v>44</v>
      </c>
      <c r="E14" s="54" t="s">
        <v>25</v>
      </c>
      <c r="F14" s="54"/>
      <c r="G14" s="55">
        <v>36411</v>
      </c>
      <c r="H14" s="38" t="s">
        <v>35</v>
      </c>
      <c r="I14" s="104">
        <v>65.6</v>
      </c>
      <c r="J14" s="105">
        <v>0.745</v>
      </c>
      <c r="K14" s="117">
        <v>50</v>
      </c>
      <c r="L14" s="24">
        <v>60</v>
      </c>
      <c r="M14" s="24">
        <v>65</v>
      </c>
      <c r="N14" s="117">
        <v>60</v>
      </c>
      <c r="O14" s="117">
        <v>65</v>
      </c>
      <c r="P14" s="24"/>
      <c r="Q14" s="120">
        <v>65</v>
      </c>
      <c r="R14" s="51">
        <f t="shared" si="0"/>
        <v>48.425</v>
      </c>
      <c r="S14" s="117">
        <v>30</v>
      </c>
      <c r="T14" s="117">
        <v>35</v>
      </c>
      <c r="U14" s="117">
        <v>40</v>
      </c>
      <c r="V14" s="53"/>
      <c r="W14" s="121">
        <v>40</v>
      </c>
      <c r="X14" s="51">
        <f t="shared" si="1"/>
        <v>29.8</v>
      </c>
      <c r="Y14" s="36">
        <f t="shared" si="3"/>
        <v>105</v>
      </c>
      <c r="Z14" s="52">
        <f t="shared" si="2"/>
        <v>78.225</v>
      </c>
      <c r="AA14" s="117">
        <v>50</v>
      </c>
      <c r="AB14" s="117">
        <v>60</v>
      </c>
      <c r="AC14" s="117">
        <v>70</v>
      </c>
      <c r="AD14" s="123"/>
      <c r="AE14" s="113">
        <v>70</v>
      </c>
      <c r="AF14" s="51">
        <f t="shared" si="4"/>
        <v>52.15</v>
      </c>
      <c r="AG14" s="53">
        <f>Y14+AE14</f>
        <v>175</v>
      </c>
      <c r="AH14" s="52">
        <f t="shared" si="5"/>
        <v>130.375</v>
      </c>
      <c r="AI14" s="25"/>
    </row>
    <row r="15" spans="1:35" s="33" customFormat="1" ht="25.5">
      <c r="A15" s="152">
        <v>1</v>
      </c>
      <c r="B15" s="10" t="s">
        <v>150</v>
      </c>
      <c r="C15" s="38">
        <v>67.5</v>
      </c>
      <c r="D15" s="107" t="s">
        <v>41</v>
      </c>
      <c r="E15" s="54" t="s">
        <v>25</v>
      </c>
      <c r="F15" s="54" t="s">
        <v>26</v>
      </c>
      <c r="G15" s="55">
        <v>35733</v>
      </c>
      <c r="H15" s="38" t="s">
        <v>38</v>
      </c>
      <c r="I15" s="104">
        <v>65.8</v>
      </c>
      <c r="J15" s="105">
        <v>0.7429</v>
      </c>
      <c r="K15" s="116">
        <v>130</v>
      </c>
      <c r="L15" s="24">
        <v>130</v>
      </c>
      <c r="M15" s="24">
        <v>135</v>
      </c>
      <c r="N15" s="117">
        <v>130</v>
      </c>
      <c r="O15" s="117">
        <v>135</v>
      </c>
      <c r="P15" s="24"/>
      <c r="Q15" s="120">
        <v>135</v>
      </c>
      <c r="R15" s="52">
        <f t="shared" si="0"/>
        <v>100.2915</v>
      </c>
      <c r="S15" s="117">
        <v>75</v>
      </c>
      <c r="T15" s="117">
        <v>80</v>
      </c>
      <c r="U15" s="116">
        <v>85</v>
      </c>
      <c r="V15" s="53"/>
      <c r="W15" s="121">
        <v>80</v>
      </c>
      <c r="X15" s="51">
        <f t="shared" si="1"/>
        <v>59.432</v>
      </c>
      <c r="Y15" s="36">
        <f t="shared" si="3"/>
        <v>215</v>
      </c>
      <c r="Z15" s="52">
        <f t="shared" si="2"/>
        <v>159.7235</v>
      </c>
      <c r="AA15" s="116">
        <v>130</v>
      </c>
      <c r="AB15" s="117">
        <v>130</v>
      </c>
      <c r="AC15" s="117">
        <v>140</v>
      </c>
      <c r="AD15" s="123"/>
      <c r="AE15" s="113">
        <v>140</v>
      </c>
      <c r="AF15" s="51">
        <f t="shared" si="4"/>
        <v>104.006</v>
      </c>
      <c r="AG15" s="53">
        <f>Y15+AE15</f>
        <v>355</v>
      </c>
      <c r="AH15" s="52">
        <f t="shared" si="5"/>
        <v>263.72950000000003</v>
      </c>
      <c r="AI15" s="15"/>
    </row>
    <row r="16" spans="1:35" s="33" customFormat="1" ht="25.5">
      <c r="A16" s="152">
        <v>2</v>
      </c>
      <c r="B16" s="10" t="s">
        <v>150</v>
      </c>
      <c r="C16" s="38">
        <v>67.5</v>
      </c>
      <c r="D16" s="107" t="s">
        <v>49</v>
      </c>
      <c r="E16" s="54" t="s">
        <v>25</v>
      </c>
      <c r="F16" s="54" t="s">
        <v>46</v>
      </c>
      <c r="G16" s="55">
        <v>35226</v>
      </c>
      <c r="H16" s="38" t="s">
        <v>38</v>
      </c>
      <c r="I16" s="104">
        <v>63.4</v>
      </c>
      <c r="J16" s="105">
        <v>0.7694</v>
      </c>
      <c r="K16" s="117">
        <v>100</v>
      </c>
      <c r="L16" s="24">
        <v>110</v>
      </c>
      <c r="M16" s="116">
        <v>120</v>
      </c>
      <c r="N16" s="117">
        <v>110</v>
      </c>
      <c r="O16" s="116">
        <v>120</v>
      </c>
      <c r="P16" s="24"/>
      <c r="Q16" s="120">
        <v>110</v>
      </c>
      <c r="R16" s="52">
        <f t="shared" si="0"/>
        <v>84.634</v>
      </c>
      <c r="S16" s="117">
        <v>65</v>
      </c>
      <c r="T16" s="117">
        <v>75</v>
      </c>
      <c r="U16" s="116">
        <v>80</v>
      </c>
      <c r="V16" s="53"/>
      <c r="W16" s="121">
        <v>75</v>
      </c>
      <c r="X16" s="51">
        <f t="shared" si="1"/>
        <v>57.705</v>
      </c>
      <c r="Y16" s="36">
        <f t="shared" si="3"/>
        <v>185</v>
      </c>
      <c r="Z16" s="52">
        <f t="shared" si="2"/>
        <v>142.339</v>
      </c>
      <c r="AA16" s="117">
        <v>130</v>
      </c>
      <c r="AB16" s="117">
        <v>145</v>
      </c>
      <c r="AC16" s="117">
        <v>150</v>
      </c>
      <c r="AD16" s="123"/>
      <c r="AE16" s="113">
        <v>150</v>
      </c>
      <c r="AF16" s="51">
        <f t="shared" si="4"/>
        <v>115.41</v>
      </c>
      <c r="AG16" s="53">
        <f>Y16+AE16</f>
        <v>335</v>
      </c>
      <c r="AH16" s="52">
        <f>J16*AG16</f>
        <v>257.74899999999997</v>
      </c>
      <c r="AI16" s="15"/>
    </row>
    <row r="17" spans="1:35" s="1" customFormat="1" ht="27" customHeight="1">
      <c r="A17" s="155">
        <v>1</v>
      </c>
      <c r="B17" s="10" t="s">
        <v>150</v>
      </c>
      <c r="C17" s="38">
        <v>67.5</v>
      </c>
      <c r="D17" s="107" t="s">
        <v>42</v>
      </c>
      <c r="E17" s="54" t="s">
        <v>25</v>
      </c>
      <c r="F17" s="54" t="s">
        <v>26</v>
      </c>
      <c r="G17" s="55">
        <v>34362</v>
      </c>
      <c r="H17" s="38" t="s">
        <v>43</v>
      </c>
      <c r="I17" s="104">
        <v>64.7</v>
      </c>
      <c r="J17" s="105">
        <v>0.7546</v>
      </c>
      <c r="K17" s="117">
        <v>100</v>
      </c>
      <c r="L17" s="24">
        <v>110</v>
      </c>
      <c r="M17" s="24">
        <v>120</v>
      </c>
      <c r="N17" s="117">
        <v>110</v>
      </c>
      <c r="O17" s="117">
        <v>120</v>
      </c>
      <c r="P17" s="24"/>
      <c r="Q17" s="120">
        <v>120</v>
      </c>
      <c r="R17" s="52">
        <f t="shared" si="0"/>
        <v>90.552</v>
      </c>
      <c r="S17" s="117">
        <v>70</v>
      </c>
      <c r="T17" s="117">
        <v>80</v>
      </c>
      <c r="U17" s="116">
        <v>85</v>
      </c>
      <c r="V17" s="53"/>
      <c r="W17" s="121">
        <v>80</v>
      </c>
      <c r="X17" s="51">
        <f t="shared" si="1"/>
        <v>60.368</v>
      </c>
      <c r="Y17" s="36">
        <f t="shared" si="3"/>
        <v>200</v>
      </c>
      <c r="Z17" s="52">
        <f t="shared" si="2"/>
        <v>150.92000000000002</v>
      </c>
      <c r="AA17" s="117">
        <v>140</v>
      </c>
      <c r="AB17" s="117">
        <v>150</v>
      </c>
      <c r="AC17" s="117">
        <v>150</v>
      </c>
      <c r="AD17" s="125"/>
      <c r="AE17" s="120">
        <v>155</v>
      </c>
      <c r="AF17" s="51">
        <f>J17*AE17</f>
        <v>116.96300000000001</v>
      </c>
      <c r="AG17" s="53">
        <f>Y17+AE17</f>
        <v>355</v>
      </c>
      <c r="AH17" s="51">
        <f>J17*AG17</f>
        <v>267.88300000000004</v>
      </c>
      <c r="AI17" s="4"/>
    </row>
    <row r="18" spans="1:35" s="9" customFormat="1" ht="25.5">
      <c r="A18" s="152">
        <v>1</v>
      </c>
      <c r="B18" s="10" t="s">
        <v>150</v>
      </c>
      <c r="C18" s="38">
        <v>67.5</v>
      </c>
      <c r="D18" s="107" t="s">
        <v>47</v>
      </c>
      <c r="E18" s="54" t="s">
        <v>25</v>
      </c>
      <c r="F18" s="54" t="s">
        <v>26</v>
      </c>
      <c r="G18" s="55">
        <v>30811</v>
      </c>
      <c r="H18" s="38" t="s">
        <v>48</v>
      </c>
      <c r="I18" s="104">
        <v>67.5</v>
      </c>
      <c r="J18" s="105">
        <v>0.7258</v>
      </c>
      <c r="K18" s="117">
        <v>100</v>
      </c>
      <c r="L18" s="24">
        <v>115</v>
      </c>
      <c r="M18" s="116">
        <v>130</v>
      </c>
      <c r="N18" s="117">
        <v>115</v>
      </c>
      <c r="O18" s="116">
        <v>130</v>
      </c>
      <c r="P18" s="24"/>
      <c r="Q18" s="120">
        <v>115</v>
      </c>
      <c r="R18" s="52">
        <f t="shared" si="0"/>
        <v>83.467</v>
      </c>
      <c r="S18" s="117">
        <v>100</v>
      </c>
      <c r="T18" s="117">
        <v>110</v>
      </c>
      <c r="U18" s="116">
        <v>115</v>
      </c>
      <c r="V18" s="53"/>
      <c r="W18" s="121">
        <v>110</v>
      </c>
      <c r="X18" s="51">
        <f t="shared" si="1"/>
        <v>79.838</v>
      </c>
      <c r="Y18" s="36">
        <f t="shared" si="3"/>
        <v>225</v>
      </c>
      <c r="Z18" s="52">
        <f t="shared" si="2"/>
        <v>163.305</v>
      </c>
      <c r="AA18" s="116">
        <v>120</v>
      </c>
      <c r="AB18" s="116">
        <v>125</v>
      </c>
      <c r="AC18" s="117">
        <v>125</v>
      </c>
      <c r="AE18" s="113">
        <v>125</v>
      </c>
      <c r="AF18" s="51">
        <f>J18*AE18</f>
        <v>90.725</v>
      </c>
      <c r="AG18" s="53">
        <f>Y18+AE18</f>
        <v>350</v>
      </c>
      <c r="AH18" s="51">
        <f>J18*AG18</f>
        <v>254.03</v>
      </c>
      <c r="AI18" s="25"/>
    </row>
    <row r="19" spans="1:35" s="33" customFormat="1" ht="29.25" customHeight="1">
      <c r="A19" s="152">
        <v>1</v>
      </c>
      <c r="B19" s="10" t="s">
        <v>150</v>
      </c>
      <c r="C19" s="38">
        <v>67.5</v>
      </c>
      <c r="D19" s="107" t="s">
        <v>52</v>
      </c>
      <c r="E19" s="54" t="s">
        <v>25</v>
      </c>
      <c r="F19" s="54" t="s">
        <v>26</v>
      </c>
      <c r="G19" s="55">
        <v>13137</v>
      </c>
      <c r="H19" s="38" t="s">
        <v>53</v>
      </c>
      <c r="I19" s="104">
        <v>67.1</v>
      </c>
      <c r="J19" s="105">
        <v>2.086</v>
      </c>
      <c r="K19" s="117">
        <v>80</v>
      </c>
      <c r="L19" s="23">
        <v>90</v>
      </c>
      <c r="M19" s="23">
        <v>100</v>
      </c>
      <c r="N19" s="117">
        <v>90</v>
      </c>
      <c r="O19" s="117">
        <v>100</v>
      </c>
      <c r="P19" s="23"/>
      <c r="Q19" s="120">
        <v>100</v>
      </c>
      <c r="R19" s="52">
        <f t="shared" si="0"/>
        <v>208.6</v>
      </c>
      <c r="S19" s="117">
        <v>60</v>
      </c>
      <c r="T19" s="117">
        <v>65</v>
      </c>
      <c r="U19" s="116">
        <v>70</v>
      </c>
      <c r="V19" s="53"/>
      <c r="W19" s="121">
        <v>65</v>
      </c>
      <c r="X19" s="52">
        <f t="shared" si="1"/>
        <v>135.59</v>
      </c>
      <c r="Y19" s="36">
        <f t="shared" si="3"/>
        <v>165</v>
      </c>
      <c r="Z19" s="52">
        <f t="shared" si="2"/>
        <v>344.19</v>
      </c>
      <c r="AA19" s="117">
        <v>110</v>
      </c>
      <c r="AB19" s="117">
        <v>120</v>
      </c>
      <c r="AC19" s="117">
        <v>130</v>
      </c>
      <c r="AD19" s="117">
        <v>130</v>
      </c>
      <c r="AE19" s="113">
        <v>130</v>
      </c>
      <c r="AF19" s="51">
        <f>J19*AE19</f>
        <v>271.18</v>
      </c>
      <c r="AG19" s="53">
        <f>Y19+AE19</f>
        <v>295</v>
      </c>
      <c r="AH19" s="51">
        <f>J19*AG19</f>
        <v>615.37</v>
      </c>
      <c r="AI19" s="15"/>
    </row>
    <row r="20" spans="1:35" s="109" customFormat="1" ht="15" customHeight="1">
      <c r="A20" s="158" t="s">
        <v>51</v>
      </c>
      <c r="B20" s="159"/>
      <c r="C20" s="159"/>
      <c r="D20" s="159"/>
      <c r="E20" s="159"/>
      <c r="F20" s="159"/>
      <c r="G20" s="159"/>
      <c r="H20" s="159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</row>
    <row r="21" spans="1:35" s="9" customFormat="1" ht="26.25">
      <c r="A21" s="152">
        <v>1</v>
      </c>
      <c r="B21" s="10" t="s">
        <v>150</v>
      </c>
      <c r="C21" s="38">
        <v>75</v>
      </c>
      <c r="D21" s="107" t="s">
        <v>54</v>
      </c>
      <c r="E21" s="54" t="s">
        <v>25</v>
      </c>
      <c r="F21" s="54" t="s">
        <v>46</v>
      </c>
      <c r="G21" s="55">
        <v>35792</v>
      </c>
      <c r="H21" s="38" t="s">
        <v>35</v>
      </c>
      <c r="I21" s="104">
        <v>70.6</v>
      </c>
      <c r="J21" s="105">
        <v>0.698</v>
      </c>
      <c r="K21" s="116">
        <v>90</v>
      </c>
      <c r="L21" s="116">
        <v>90</v>
      </c>
      <c r="M21" s="116">
        <v>90</v>
      </c>
      <c r="N21" s="116">
        <v>90</v>
      </c>
      <c r="O21" s="118">
        <v>90</v>
      </c>
      <c r="P21" s="23"/>
      <c r="Q21" s="120">
        <v>90</v>
      </c>
      <c r="R21" s="51">
        <f aca="true" t="shared" si="6" ref="R21:R31">J21*Q21</f>
        <v>62.81999999999999</v>
      </c>
      <c r="S21" s="118">
        <v>60</v>
      </c>
      <c r="T21" s="118">
        <v>70</v>
      </c>
      <c r="U21" s="116">
        <v>77.5</v>
      </c>
      <c r="V21" s="53"/>
      <c r="W21" s="121">
        <v>70</v>
      </c>
      <c r="X21" s="56">
        <f aca="true" t="shared" si="7" ref="X21:X31">J21*W21</f>
        <v>48.86</v>
      </c>
      <c r="Y21" s="36">
        <f>Q21+W21</f>
        <v>160</v>
      </c>
      <c r="Z21" s="51">
        <f aca="true" t="shared" si="8" ref="Z21:Z31">J21*Y21</f>
        <v>111.67999999999999</v>
      </c>
      <c r="AA21" s="118">
        <v>90</v>
      </c>
      <c r="AB21" s="118">
        <v>95</v>
      </c>
      <c r="AC21" s="118">
        <v>100</v>
      </c>
      <c r="AD21" s="123"/>
      <c r="AE21" s="113">
        <v>100</v>
      </c>
      <c r="AF21" s="51">
        <f>J21*AE21</f>
        <v>69.8</v>
      </c>
      <c r="AG21" s="53">
        <f>Y21+AE21</f>
        <v>260</v>
      </c>
      <c r="AH21" s="51">
        <f>J21*AG21</f>
        <v>181.48</v>
      </c>
      <c r="AI21" s="25"/>
    </row>
    <row r="22" spans="1:35" s="9" customFormat="1" ht="26.25">
      <c r="A22" s="152">
        <v>1</v>
      </c>
      <c r="B22" s="10" t="s">
        <v>150</v>
      </c>
      <c r="C22" s="38">
        <v>75</v>
      </c>
      <c r="D22" s="107" t="s">
        <v>55</v>
      </c>
      <c r="E22" s="54" t="s">
        <v>25</v>
      </c>
      <c r="F22" s="54" t="s">
        <v>26</v>
      </c>
      <c r="G22" s="55">
        <v>33781</v>
      </c>
      <c r="H22" s="38" t="s">
        <v>48</v>
      </c>
      <c r="I22" s="104">
        <v>70</v>
      </c>
      <c r="J22" s="105">
        <v>0.7031</v>
      </c>
      <c r="K22" s="118">
        <v>130</v>
      </c>
      <c r="L22" s="116">
        <v>140</v>
      </c>
      <c r="M22" s="118">
        <v>140</v>
      </c>
      <c r="N22" s="116">
        <v>140</v>
      </c>
      <c r="O22" s="116">
        <v>140</v>
      </c>
      <c r="P22" s="118">
        <v>140</v>
      </c>
      <c r="Q22" s="120">
        <v>140</v>
      </c>
      <c r="R22" s="51">
        <f t="shared" si="6"/>
        <v>98.434</v>
      </c>
      <c r="S22" s="118">
        <v>90</v>
      </c>
      <c r="T22" s="118">
        <v>95</v>
      </c>
      <c r="U22" s="116">
        <v>100</v>
      </c>
      <c r="V22" s="53"/>
      <c r="W22" s="113">
        <v>95</v>
      </c>
      <c r="X22" s="56">
        <f t="shared" si="7"/>
        <v>66.7945</v>
      </c>
      <c r="Y22" s="36">
        <f aca="true" t="shared" si="9" ref="Y22:Y31">Q22+W22</f>
        <v>235</v>
      </c>
      <c r="Z22" s="51">
        <f t="shared" si="8"/>
        <v>165.2285</v>
      </c>
      <c r="AA22" s="118">
        <v>160</v>
      </c>
      <c r="AB22" s="118">
        <v>170</v>
      </c>
      <c r="AC22" s="116">
        <v>180</v>
      </c>
      <c r="AD22" s="123"/>
      <c r="AE22" s="113">
        <v>170</v>
      </c>
      <c r="AF22" s="51">
        <f aca="true" t="shared" si="10" ref="AF22:AF30">J22*AE22</f>
        <v>119.52699999999999</v>
      </c>
      <c r="AG22" s="53">
        <f aca="true" t="shared" si="11" ref="AG22:AG31">Y22+AE22</f>
        <v>405</v>
      </c>
      <c r="AH22" s="51">
        <f aca="true" t="shared" si="12" ref="AH22:AH31">J22*AG22</f>
        <v>284.7555</v>
      </c>
      <c r="AI22" s="25"/>
    </row>
    <row r="23" spans="1:35" s="9" customFormat="1" ht="26.25">
      <c r="A23" s="152">
        <v>1</v>
      </c>
      <c r="B23" s="10" t="s">
        <v>150</v>
      </c>
      <c r="C23" s="38">
        <v>75</v>
      </c>
      <c r="D23" s="107" t="s">
        <v>56</v>
      </c>
      <c r="E23" s="54" t="s">
        <v>25</v>
      </c>
      <c r="F23" s="54" t="s">
        <v>57</v>
      </c>
      <c r="G23" s="55">
        <v>32524</v>
      </c>
      <c r="H23" s="38" t="s">
        <v>28</v>
      </c>
      <c r="I23" s="104">
        <v>73.5</v>
      </c>
      <c r="J23" s="105">
        <v>0.6752</v>
      </c>
      <c r="K23" s="118">
        <v>200</v>
      </c>
      <c r="L23" s="118">
        <v>212.5</v>
      </c>
      <c r="M23" s="118">
        <v>217.5</v>
      </c>
      <c r="N23" s="118">
        <v>212.5</v>
      </c>
      <c r="O23" s="118">
        <v>217.5</v>
      </c>
      <c r="P23" s="15"/>
      <c r="Q23" s="113">
        <v>217.5</v>
      </c>
      <c r="R23" s="51">
        <f t="shared" si="6"/>
        <v>146.856</v>
      </c>
      <c r="S23" s="118">
        <v>145</v>
      </c>
      <c r="T23" s="118">
        <v>152.5</v>
      </c>
      <c r="U23" s="38" t="s">
        <v>87</v>
      </c>
      <c r="V23" s="15"/>
      <c r="W23" s="113">
        <v>152.5</v>
      </c>
      <c r="X23" s="56">
        <f t="shared" si="7"/>
        <v>102.968</v>
      </c>
      <c r="Y23" s="36">
        <f t="shared" si="9"/>
        <v>370</v>
      </c>
      <c r="Z23" s="51">
        <f t="shared" si="8"/>
        <v>249.824</v>
      </c>
      <c r="AA23" s="118">
        <v>220</v>
      </c>
      <c r="AB23" s="118">
        <v>235</v>
      </c>
      <c r="AC23" s="118">
        <v>240</v>
      </c>
      <c r="AD23" s="123"/>
      <c r="AE23" s="113">
        <v>240</v>
      </c>
      <c r="AF23" s="51">
        <f t="shared" si="10"/>
        <v>162.048</v>
      </c>
      <c r="AG23" s="53">
        <f t="shared" si="11"/>
        <v>610</v>
      </c>
      <c r="AH23" s="51">
        <f t="shared" si="12"/>
        <v>411.872</v>
      </c>
      <c r="AI23" s="151">
        <v>1</v>
      </c>
    </row>
    <row r="24" spans="1:35" s="9" customFormat="1" ht="26.25">
      <c r="A24" s="152">
        <v>2</v>
      </c>
      <c r="B24" s="10" t="s">
        <v>150</v>
      </c>
      <c r="C24" s="38">
        <v>75</v>
      </c>
      <c r="D24" s="107" t="s">
        <v>58</v>
      </c>
      <c r="E24" s="54" t="s">
        <v>25</v>
      </c>
      <c r="F24" s="54" t="s">
        <v>26</v>
      </c>
      <c r="G24" s="55">
        <v>30897</v>
      </c>
      <c r="H24" s="38" t="s">
        <v>28</v>
      </c>
      <c r="I24" s="104">
        <v>74.4</v>
      </c>
      <c r="J24" s="105">
        <v>0.6687</v>
      </c>
      <c r="K24" s="118">
        <v>150</v>
      </c>
      <c r="L24" s="116">
        <v>160</v>
      </c>
      <c r="M24" s="116">
        <v>165</v>
      </c>
      <c r="N24" s="116">
        <v>160</v>
      </c>
      <c r="O24" s="116">
        <v>165</v>
      </c>
      <c r="P24" s="15"/>
      <c r="Q24" s="113">
        <v>150</v>
      </c>
      <c r="R24" s="51">
        <f t="shared" si="6"/>
        <v>100.30499999999999</v>
      </c>
      <c r="S24" s="118">
        <v>130</v>
      </c>
      <c r="T24" s="118">
        <v>135</v>
      </c>
      <c r="U24" s="118">
        <v>140</v>
      </c>
      <c r="V24" s="15"/>
      <c r="W24" s="113">
        <v>140</v>
      </c>
      <c r="X24" s="56">
        <f t="shared" si="7"/>
        <v>93.618</v>
      </c>
      <c r="Y24" s="36">
        <f t="shared" si="9"/>
        <v>290</v>
      </c>
      <c r="Z24" s="51">
        <f t="shared" si="8"/>
        <v>193.923</v>
      </c>
      <c r="AA24" s="118">
        <v>205</v>
      </c>
      <c r="AB24" s="118">
        <v>215</v>
      </c>
      <c r="AC24" s="118">
        <v>230</v>
      </c>
      <c r="AD24" s="123"/>
      <c r="AE24" s="113">
        <v>230</v>
      </c>
      <c r="AF24" s="51">
        <f t="shared" si="10"/>
        <v>153.801</v>
      </c>
      <c r="AG24" s="53">
        <f t="shared" si="11"/>
        <v>520</v>
      </c>
      <c r="AH24" s="51">
        <f t="shared" si="12"/>
        <v>347.724</v>
      </c>
      <c r="AI24" s="25"/>
    </row>
    <row r="25" spans="1:35" s="9" customFormat="1" ht="26.25">
      <c r="A25" s="152">
        <v>1</v>
      </c>
      <c r="B25" s="10" t="s">
        <v>150</v>
      </c>
      <c r="C25" s="38">
        <v>82.5</v>
      </c>
      <c r="D25" s="107" t="s">
        <v>62</v>
      </c>
      <c r="E25" s="54" t="s">
        <v>25</v>
      </c>
      <c r="F25" s="54" t="s">
        <v>26</v>
      </c>
      <c r="G25" s="55">
        <v>35189</v>
      </c>
      <c r="H25" s="38" t="s">
        <v>38</v>
      </c>
      <c r="I25" s="104">
        <v>77.2</v>
      </c>
      <c r="J25" s="105">
        <v>0.6498</v>
      </c>
      <c r="K25" s="118">
        <v>150</v>
      </c>
      <c r="L25" s="116">
        <v>170</v>
      </c>
      <c r="M25" s="116">
        <v>170</v>
      </c>
      <c r="N25" s="116">
        <v>170</v>
      </c>
      <c r="O25" s="116">
        <v>170</v>
      </c>
      <c r="P25" s="53"/>
      <c r="Q25" s="113">
        <v>150</v>
      </c>
      <c r="R25" s="51">
        <f t="shared" si="6"/>
        <v>97.47000000000001</v>
      </c>
      <c r="S25" s="118">
        <v>90</v>
      </c>
      <c r="T25" s="118">
        <v>100</v>
      </c>
      <c r="U25" s="116">
        <v>110</v>
      </c>
      <c r="V25" s="23"/>
      <c r="W25" s="122">
        <v>100</v>
      </c>
      <c r="X25" s="56">
        <f t="shared" si="7"/>
        <v>64.98</v>
      </c>
      <c r="Y25" s="36">
        <f t="shared" si="9"/>
        <v>250</v>
      </c>
      <c r="Z25" s="51">
        <f t="shared" si="8"/>
        <v>162.45000000000002</v>
      </c>
      <c r="AA25" s="118">
        <v>150</v>
      </c>
      <c r="AB25" s="118">
        <v>170</v>
      </c>
      <c r="AC25" s="118">
        <v>190</v>
      </c>
      <c r="AD25" s="123"/>
      <c r="AE25" s="113">
        <v>190</v>
      </c>
      <c r="AF25" s="51">
        <f t="shared" si="10"/>
        <v>123.462</v>
      </c>
      <c r="AG25" s="53">
        <f t="shared" si="11"/>
        <v>440</v>
      </c>
      <c r="AH25" s="51">
        <f t="shared" si="12"/>
        <v>285.91200000000003</v>
      </c>
      <c r="AI25" s="25"/>
    </row>
    <row r="26" spans="1:35" s="9" customFormat="1" ht="26.25">
      <c r="A26" s="152">
        <v>2</v>
      </c>
      <c r="B26" s="10" t="s">
        <v>150</v>
      </c>
      <c r="C26" s="38">
        <v>82.5</v>
      </c>
      <c r="D26" s="107" t="s">
        <v>64</v>
      </c>
      <c r="E26" s="54" t="s">
        <v>25</v>
      </c>
      <c r="F26" s="54" t="s">
        <v>26</v>
      </c>
      <c r="G26" s="55">
        <v>35232</v>
      </c>
      <c r="H26" s="38" t="s">
        <v>38</v>
      </c>
      <c r="I26" s="104">
        <v>77.2</v>
      </c>
      <c r="J26" s="105">
        <v>0.6498</v>
      </c>
      <c r="K26" s="116">
        <v>70</v>
      </c>
      <c r="L26" s="118">
        <v>75</v>
      </c>
      <c r="M26" s="118">
        <v>80</v>
      </c>
      <c r="N26" s="118">
        <v>75</v>
      </c>
      <c r="O26" s="118">
        <v>80</v>
      </c>
      <c r="P26" s="53"/>
      <c r="Q26" s="113">
        <v>80</v>
      </c>
      <c r="R26" s="51">
        <f t="shared" si="6"/>
        <v>51.984</v>
      </c>
      <c r="S26" s="118">
        <v>50</v>
      </c>
      <c r="T26" s="118">
        <v>60</v>
      </c>
      <c r="U26" s="116">
        <v>70</v>
      </c>
      <c r="V26" s="23"/>
      <c r="W26" s="122">
        <v>60</v>
      </c>
      <c r="X26" s="56">
        <f t="shared" si="7"/>
        <v>38.988</v>
      </c>
      <c r="Y26" s="36">
        <f t="shared" si="9"/>
        <v>140</v>
      </c>
      <c r="Z26" s="51">
        <f t="shared" si="8"/>
        <v>90.97200000000001</v>
      </c>
      <c r="AA26" s="118">
        <v>100</v>
      </c>
      <c r="AB26" s="118">
        <v>110</v>
      </c>
      <c r="AC26" s="118">
        <v>120</v>
      </c>
      <c r="AD26" s="123"/>
      <c r="AE26" s="113">
        <v>120</v>
      </c>
      <c r="AF26" s="51">
        <f t="shared" si="10"/>
        <v>77.976</v>
      </c>
      <c r="AG26" s="53">
        <f t="shared" si="11"/>
        <v>260</v>
      </c>
      <c r="AH26" s="51">
        <f t="shared" si="12"/>
        <v>168.948</v>
      </c>
      <c r="AI26" s="25"/>
    </row>
    <row r="27" spans="1:35" s="9" customFormat="1" ht="26.25">
      <c r="A27" s="152">
        <v>1</v>
      </c>
      <c r="B27" s="10" t="s">
        <v>150</v>
      </c>
      <c r="C27" s="38">
        <v>82.5</v>
      </c>
      <c r="D27" s="107" t="s">
        <v>60</v>
      </c>
      <c r="E27" s="54" t="s">
        <v>25</v>
      </c>
      <c r="F27" s="54" t="s">
        <v>26</v>
      </c>
      <c r="G27" s="55">
        <v>34841</v>
      </c>
      <c r="H27" s="38" t="s">
        <v>43</v>
      </c>
      <c r="I27" s="104">
        <v>80.4</v>
      </c>
      <c r="J27" s="105">
        <v>0.6307</v>
      </c>
      <c r="K27" s="116">
        <v>160</v>
      </c>
      <c r="L27" s="118">
        <v>160</v>
      </c>
      <c r="M27" s="118">
        <v>170</v>
      </c>
      <c r="N27" s="118">
        <v>160</v>
      </c>
      <c r="O27" s="118">
        <v>170</v>
      </c>
      <c r="P27" s="53"/>
      <c r="Q27" s="113">
        <v>170</v>
      </c>
      <c r="R27" s="51">
        <f t="shared" si="6"/>
        <v>107.21900000000001</v>
      </c>
      <c r="S27" s="118">
        <v>110</v>
      </c>
      <c r="T27" s="118">
        <v>115</v>
      </c>
      <c r="U27" s="118">
        <v>120</v>
      </c>
      <c r="V27" s="23"/>
      <c r="W27" s="122">
        <v>120</v>
      </c>
      <c r="X27" s="56">
        <f t="shared" si="7"/>
        <v>75.684</v>
      </c>
      <c r="Y27" s="36">
        <f t="shared" si="9"/>
        <v>290</v>
      </c>
      <c r="Z27" s="51">
        <f t="shared" si="8"/>
        <v>182.90300000000002</v>
      </c>
      <c r="AA27" s="118">
        <v>160</v>
      </c>
      <c r="AB27" s="118">
        <v>170</v>
      </c>
      <c r="AC27" s="118">
        <v>190</v>
      </c>
      <c r="AD27" s="123"/>
      <c r="AE27" s="113">
        <v>190</v>
      </c>
      <c r="AF27" s="51">
        <f t="shared" si="10"/>
        <v>119.83300000000001</v>
      </c>
      <c r="AG27" s="53">
        <f t="shared" si="11"/>
        <v>480</v>
      </c>
      <c r="AH27" s="51">
        <f t="shared" si="12"/>
        <v>302.736</v>
      </c>
      <c r="AI27" s="25"/>
    </row>
    <row r="28" spans="1:35" s="9" customFormat="1" ht="26.25">
      <c r="A28" s="152">
        <v>1</v>
      </c>
      <c r="B28" s="10" t="s">
        <v>150</v>
      </c>
      <c r="C28" s="38">
        <v>82.5</v>
      </c>
      <c r="D28" s="107" t="s">
        <v>61</v>
      </c>
      <c r="E28" s="54" t="s">
        <v>25</v>
      </c>
      <c r="F28" s="54" t="s">
        <v>26</v>
      </c>
      <c r="G28" s="55">
        <v>31403</v>
      </c>
      <c r="H28" s="38" t="s">
        <v>28</v>
      </c>
      <c r="I28" s="104">
        <v>80.7</v>
      </c>
      <c r="J28" s="105">
        <v>0.629</v>
      </c>
      <c r="K28" s="118">
        <v>160</v>
      </c>
      <c r="L28" s="118">
        <v>170</v>
      </c>
      <c r="M28" s="118">
        <v>180</v>
      </c>
      <c r="N28" s="118">
        <v>170</v>
      </c>
      <c r="O28" s="118">
        <v>180</v>
      </c>
      <c r="P28" s="53"/>
      <c r="Q28" s="113">
        <v>180</v>
      </c>
      <c r="R28" s="51">
        <f t="shared" si="6"/>
        <v>113.22</v>
      </c>
      <c r="S28" s="118">
        <v>110</v>
      </c>
      <c r="T28" s="118">
        <v>120</v>
      </c>
      <c r="U28" s="118">
        <v>122.5</v>
      </c>
      <c r="V28" s="23"/>
      <c r="W28" s="122">
        <v>122.5</v>
      </c>
      <c r="X28" s="56">
        <f t="shared" si="7"/>
        <v>77.0525</v>
      </c>
      <c r="Y28" s="36">
        <f>Q28+W28</f>
        <v>302.5</v>
      </c>
      <c r="Z28" s="51">
        <f t="shared" si="8"/>
        <v>190.2725</v>
      </c>
      <c r="AA28" s="118">
        <v>180</v>
      </c>
      <c r="AB28" s="118">
        <v>190</v>
      </c>
      <c r="AC28" s="118">
        <v>200</v>
      </c>
      <c r="AD28" s="123"/>
      <c r="AE28" s="113">
        <v>200</v>
      </c>
      <c r="AF28" s="51">
        <f t="shared" si="10"/>
        <v>125.8</v>
      </c>
      <c r="AG28" s="53">
        <f t="shared" si="11"/>
        <v>502.5</v>
      </c>
      <c r="AH28" s="51">
        <f t="shared" si="12"/>
        <v>316.0725</v>
      </c>
      <c r="AI28" s="25"/>
    </row>
    <row r="29" spans="1:35" s="9" customFormat="1" ht="26.25">
      <c r="A29" s="152">
        <v>3</v>
      </c>
      <c r="B29" s="10" t="s">
        <v>150</v>
      </c>
      <c r="C29" s="38">
        <v>82.5</v>
      </c>
      <c r="D29" s="107" t="s">
        <v>63</v>
      </c>
      <c r="E29" s="54" t="s">
        <v>25</v>
      </c>
      <c r="F29" s="54" t="s">
        <v>26</v>
      </c>
      <c r="G29" s="55">
        <v>30483</v>
      </c>
      <c r="H29" s="38" t="s">
        <v>28</v>
      </c>
      <c r="I29" s="104">
        <v>78.6</v>
      </c>
      <c r="J29" s="105">
        <v>0.6412</v>
      </c>
      <c r="K29" s="118">
        <v>120</v>
      </c>
      <c r="L29" s="118">
        <v>140</v>
      </c>
      <c r="M29" s="116">
        <v>150</v>
      </c>
      <c r="N29" s="118">
        <v>140</v>
      </c>
      <c r="O29" s="116">
        <v>150</v>
      </c>
      <c r="P29" s="53"/>
      <c r="Q29" s="113">
        <v>140</v>
      </c>
      <c r="R29" s="51">
        <f t="shared" si="6"/>
        <v>89.768</v>
      </c>
      <c r="S29" s="118">
        <v>95</v>
      </c>
      <c r="T29" s="116">
        <v>110</v>
      </c>
      <c r="U29" s="118">
        <v>110</v>
      </c>
      <c r="V29" s="23"/>
      <c r="W29" s="122">
        <v>110</v>
      </c>
      <c r="X29" s="56">
        <f t="shared" si="7"/>
        <v>70.532</v>
      </c>
      <c r="Y29" s="36">
        <f t="shared" si="9"/>
        <v>250</v>
      </c>
      <c r="Z29" s="51">
        <f t="shared" si="8"/>
        <v>160.3</v>
      </c>
      <c r="AA29" s="118">
        <v>155</v>
      </c>
      <c r="AB29" s="116">
        <v>175</v>
      </c>
      <c r="AC29" s="116">
        <v>175</v>
      </c>
      <c r="AD29" s="123"/>
      <c r="AE29" s="113">
        <v>155</v>
      </c>
      <c r="AF29" s="51">
        <f t="shared" si="10"/>
        <v>99.386</v>
      </c>
      <c r="AG29" s="53">
        <f t="shared" si="11"/>
        <v>405</v>
      </c>
      <c r="AH29" s="51">
        <f t="shared" si="12"/>
        <v>259.686</v>
      </c>
      <c r="AI29" s="25"/>
    </row>
    <row r="30" spans="1:35" s="9" customFormat="1" ht="26.25">
      <c r="A30" s="152">
        <v>2</v>
      </c>
      <c r="B30" s="10" t="s">
        <v>150</v>
      </c>
      <c r="C30" s="38">
        <v>82.5</v>
      </c>
      <c r="D30" s="110" t="s">
        <v>65</v>
      </c>
      <c r="E30" s="54" t="s">
        <v>25</v>
      </c>
      <c r="F30" s="54" t="s">
        <v>26</v>
      </c>
      <c r="G30" s="55">
        <v>32835</v>
      </c>
      <c r="H30" s="38" t="s">
        <v>28</v>
      </c>
      <c r="I30" s="104">
        <v>81.4</v>
      </c>
      <c r="J30" s="105">
        <v>0.6251</v>
      </c>
      <c r="K30" s="116">
        <v>160</v>
      </c>
      <c r="L30" s="118">
        <v>175</v>
      </c>
      <c r="M30" s="118">
        <v>180</v>
      </c>
      <c r="N30" s="118">
        <v>175</v>
      </c>
      <c r="O30" s="118">
        <v>180</v>
      </c>
      <c r="P30" s="53"/>
      <c r="Q30" s="113">
        <v>180</v>
      </c>
      <c r="R30" s="51">
        <f t="shared" si="6"/>
        <v>112.518</v>
      </c>
      <c r="S30" s="118">
        <v>120</v>
      </c>
      <c r="T30" s="116">
        <v>125</v>
      </c>
      <c r="U30" s="116">
        <v>127.5</v>
      </c>
      <c r="V30" s="23"/>
      <c r="W30" s="122">
        <v>120</v>
      </c>
      <c r="X30" s="56">
        <f t="shared" si="7"/>
        <v>75.012</v>
      </c>
      <c r="Y30" s="36">
        <f t="shared" si="9"/>
        <v>300</v>
      </c>
      <c r="Z30" s="51">
        <f t="shared" si="8"/>
        <v>187.53</v>
      </c>
      <c r="AA30" s="116">
        <v>180</v>
      </c>
      <c r="AB30" s="118">
        <v>185</v>
      </c>
      <c r="AC30" s="118">
        <v>190</v>
      </c>
      <c r="AD30" s="123"/>
      <c r="AE30" s="113">
        <v>190</v>
      </c>
      <c r="AF30" s="51">
        <f t="shared" si="10"/>
        <v>118.76899999999999</v>
      </c>
      <c r="AG30" s="53">
        <f t="shared" si="11"/>
        <v>490</v>
      </c>
      <c r="AH30" s="51">
        <f t="shared" si="12"/>
        <v>306.299</v>
      </c>
      <c r="AI30" s="25"/>
    </row>
    <row r="31" spans="1:35" s="9" customFormat="1" ht="26.25">
      <c r="A31" s="152">
        <v>4</v>
      </c>
      <c r="B31" s="10" t="s">
        <v>150</v>
      </c>
      <c r="C31" s="38">
        <v>82.5</v>
      </c>
      <c r="D31" s="111" t="s">
        <v>66</v>
      </c>
      <c r="E31" s="54" t="s">
        <v>25</v>
      </c>
      <c r="F31" s="54" t="s">
        <v>26</v>
      </c>
      <c r="G31" s="55">
        <v>30325</v>
      </c>
      <c r="H31" s="38" t="s">
        <v>28</v>
      </c>
      <c r="I31" s="104">
        <v>80.5</v>
      </c>
      <c r="J31" s="105">
        <v>0.6301</v>
      </c>
      <c r="K31" s="118">
        <v>120</v>
      </c>
      <c r="L31" s="118">
        <v>130</v>
      </c>
      <c r="M31" s="118">
        <v>140</v>
      </c>
      <c r="N31" s="118">
        <v>130</v>
      </c>
      <c r="O31" s="118">
        <v>140</v>
      </c>
      <c r="P31" s="53"/>
      <c r="Q31" s="113">
        <v>140</v>
      </c>
      <c r="R31" s="51">
        <f t="shared" si="6"/>
        <v>88.214</v>
      </c>
      <c r="S31" s="118">
        <v>110</v>
      </c>
      <c r="T31" s="116">
        <v>115</v>
      </c>
      <c r="U31" s="118">
        <v>115</v>
      </c>
      <c r="V31" s="23"/>
      <c r="W31" s="122">
        <v>115</v>
      </c>
      <c r="X31" s="56">
        <f t="shared" si="7"/>
        <v>72.4615</v>
      </c>
      <c r="Y31" s="36">
        <f t="shared" si="9"/>
        <v>255</v>
      </c>
      <c r="Z31" s="51">
        <f t="shared" si="8"/>
        <v>160.6755</v>
      </c>
      <c r="AA31" s="118">
        <v>130</v>
      </c>
      <c r="AB31" s="118">
        <v>140</v>
      </c>
      <c r="AC31" s="118">
        <v>150</v>
      </c>
      <c r="AD31" s="123"/>
      <c r="AE31" s="113">
        <v>150</v>
      </c>
      <c r="AF31" s="52">
        <f>J31*AE31</f>
        <v>94.515</v>
      </c>
      <c r="AG31" s="53">
        <f t="shared" si="11"/>
        <v>405</v>
      </c>
      <c r="AH31" s="51">
        <f t="shared" si="12"/>
        <v>255.1905</v>
      </c>
      <c r="AI31" s="25"/>
    </row>
    <row r="34" spans="1:35" s="59" customFormat="1" ht="12.75">
      <c r="A34" s="57"/>
      <c r="B34" s="58"/>
      <c r="C34" s="58"/>
      <c r="D34" s="34" t="s">
        <v>23</v>
      </c>
      <c r="G34" s="35"/>
      <c r="H34" s="58"/>
      <c r="I34" s="60"/>
      <c r="J34" s="61"/>
      <c r="K34" s="33"/>
      <c r="L34" s="33"/>
      <c r="M34" s="33"/>
      <c r="N34" s="33"/>
      <c r="O34" s="33"/>
      <c r="P34" s="33"/>
      <c r="Q34" s="33"/>
      <c r="R34" s="62"/>
      <c r="S34" s="33"/>
      <c r="T34" s="33"/>
      <c r="U34" s="33"/>
      <c r="V34" s="33"/>
      <c r="W34" s="33"/>
      <c r="X34" s="61"/>
      <c r="Y34" s="58"/>
      <c r="Z34" s="61"/>
      <c r="AA34" s="58"/>
      <c r="AB34" s="58"/>
      <c r="AC34" s="58"/>
      <c r="AD34" s="33"/>
      <c r="AE34" s="58"/>
      <c r="AF34" s="61"/>
      <c r="AG34" s="58"/>
      <c r="AH34" s="61"/>
      <c r="AI34" s="33"/>
    </row>
    <row r="35" spans="1:35" s="59" customFormat="1" ht="12.75">
      <c r="A35" s="57"/>
      <c r="B35" s="58"/>
      <c r="C35" s="58"/>
      <c r="D35" s="64" t="s">
        <v>17</v>
      </c>
      <c r="G35" s="35"/>
      <c r="H35" s="58"/>
      <c r="I35" s="60"/>
      <c r="J35" s="61"/>
      <c r="K35" s="33"/>
      <c r="L35" s="33"/>
      <c r="M35" s="33"/>
      <c r="N35" s="33"/>
      <c r="O35" s="33"/>
      <c r="P35" s="33"/>
      <c r="Q35" s="33"/>
      <c r="R35" s="62"/>
      <c r="S35" s="33"/>
      <c r="T35" s="33"/>
      <c r="U35" s="33"/>
      <c r="V35" s="33"/>
      <c r="W35" s="33"/>
      <c r="X35" s="61"/>
      <c r="Y35" s="58"/>
      <c r="Z35" s="61"/>
      <c r="AA35" s="58"/>
      <c r="AB35" s="58"/>
      <c r="AC35" s="58"/>
      <c r="AD35" s="33"/>
      <c r="AE35" s="58"/>
      <c r="AF35" s="61"/>
      <c r="AG35" s="58"/>
      <c r="AH35" s="61"/>
      <c r="AI35" s="33"/>
    </row>
  </sheetData>
  <sheetProtection/>
  <mergeCells count="18">
    <mergeCell ref="Y1:Z1"/>
    <mergeCell ref="AA1:AF1"/>
    <mergeCell ref="AG1:AH1"/>
    <mergeCell ref="AI1:AI2"/>
    <mergeCell ref="A3:I3"/>
    <mergeCell ref="K1:R1"/>
    <mergeCell ref="S1:X1"/>
    <mergeCell ref="A20:H20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zoomScale="77" zoomScaleNormal="77" zoomScalePageLayoutView="0" workbookViewId="0" topLeftCell="A1">
      <selection activeCell="Q26" sqref="Q26"/>
    </sheetView>
  </sheetViews>
  <sheetFormatPr defaultColWidth="10.28125" defaultRowHeight="15"/>
  <cols>
    <col min="1" max="1" width="7.00390625" style="57" customWidth="1"/>
    <col min="2" max="2" width="7.7109375" style="58" customWidth="1"/>
    <col min="3" max="3" width="5.57421875" style="58" customWidth="1"/>
    <col min="4" max="4" width="23.421875" style="33" customWidth="1"/>
    <col min="5" max="5" width="5.57421875" style="59" customWidth="1"/>
    <col min="6" max="6" width="9.8515625" style="59" hidden="1" customWidth="1"/>
    <col min="7" max="7" width="11.140625" style="35" customWidth="1"/>
    <col min="8" max="8" width="14.140625" style="58" customWidth="1"/>
    <col min="9" max="9" width="8.28125" style="60" customWidth="1"/>
    <col min="10" max="10" width="11.00390625" style="61" customWidth="1"/>
    <col min="11" max="11" width="5.57421875" style="33" customWidth="1"/>
    <col min="12" max="13" width="10.28125" style="33" hidden="1" customWidth="1"/>
    <col min="14" max="14" width="8.28125" style="33" customWidth="1"/>
    <col min="15" max="15" width="7.28125" style="33" customWidth="1"/>
    <col min="16" max="16" width="9.00390625" style="33" customWidth="1"/>
    <col min="17" max="17" width="11.00390625" style="33" customWidth="1"/>
    <col min="18" max="18" width="11.8515625" style="33" customWidth="1"/>
    <col min="19" max="20" width="10.00390625" style="33" customWidth="1"/>
    <col min="21" max="21" width="10.8515625" style="62" customWidth="1"/>
    <col min="22" max="22" width="11.28125" style="33" customWidth="1"/>
    <col min="23" max="23" width="8.00390625" style="33" customWidth="1"/>
    <col min="24" max="24" width="9.421875" style="33" customWidth="1"/>
    <col min="25" max="25" width="9.57421875" style="33" customWidth="1"/>
    <col min="26" max="26" width="7.28125" style="33" customWidth="1"/>
    <col min="27" max="27" width="10.421875" style="61" customWidth="1"/>
    <col min="28" max="28" width="10.57421875" style="58" customWidth="1"/>
    <col min="29" max="29" width="13.28125" style="61" customWidth="1"/>
    <col min="30" max="32" width="10.28125" style="58" customWidth="1"/>
    <col min="33" max="33" width="3.7109375" style="33" customWidth="1"/>
    <col min="34" max="34" width="10.28125" style="58" customWidth="1"/>
    <col min="35" max="35" width="11.140625" style="61" customWidth="1"/>
    <col min="36" max="36" width="10.28125" style="58" customWidth="1"/>
    <col min="37" max="37" width="10.8515625" style="61" bestFit="1" customWidth="1"/>
    <col min="38" max="38" width="13.00390625" style="33" customWidth="1"/>
    <col min="39" max="16384" width="10.28125" style="63" customWidth="1"/>
  </cols>
  <sheetData>
    <row r="1" spans="1:38" s="1" customFormat="1" ht="12.75" customHeight="1">
      <c r="A1" s="168" t="s">
        <v>2</v>
      </c>
      <c r="B1" s="170" t="s">
        <v>21</v>
      </c>
      <c r="C1" s="172" t="s">
        <v>3</v>
      </c>
      <c r="D1" s="162" t="s">
        <v>1</v>
      </c>
      <c r="E1" s="175" t="s">
        <v>4</v>
      </c>
      <c r="F1" s="162" t="s">
        <v>20</v>
      </c>
      <c r="G1" s="160" t="s">
        <v>5</v>
      </c>
      <c r="H1" s="162" t="s">
        <v>6</v>
      </c>
      <c r="I1" s="164" t="s">
        <v>7</v>
      </c>
      <c r="J1" s="166" t="s">
        <v>8</v>
      </c>
      <c r="K1" s="177" t="s">
        <v>9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 t="s">
        <v>10</v>
      </c>
      <c r="W1" s="177"/>
      <c r="X1" s="177"/>
      <c r="Y1" s="177"/>
      <c r="Z1" s="177"/>
      <c r="AA1" s="177"/>
      <c r="AB1" s="177" t="s">
        <v>11</v>
      </c>
      <c r="AC1" s="177"/>
      <c r="AD1" s="177" t="s">
        <v>12</v>
      </c>
      <c r="AE1" s="177"/>
      <c r="AF1" s="177"/>
      <c r="AG1" s="177"/>
      <c r="AH1" s="177"/>
      <c r="AI1" s="177"/>
      <c r="AJ1" s="177" t="s">
        <v>13</v>
      </c>
      <c r="AK1" s="177"/>
      <c r="AL1" s="162" t="s">
        <v>14</v>
      </c>
    </row>
    <row r="2" spans="1:38" s="11" customFormat="1" ht="12.75" customHeight="1">
      <c r="A2" s="169"/>
      <c r="B2" s="171"/>
      <c r="C2" s="173"/>
      <c r="D2" s="174"/>
      <c r="E2" s="176"/>
      <c r="F2" s="163"/>
      <c r="G2" s="161"/>
      <c r="H2" s="163"/>
      <c r="I2" s="165"/>
      <c r="J2" s="167"/>
      <c r="K2" s="18">
        <v>1</v>
      </c>
      <c r="L2" s="44">
        <v>2</v>
      </c>
      <c r="M2" s="44">
        <v>3</v>
      </c>
      <c r="N2" s="44">
        <v>2</v>
      </c>
      <c r="O2" s="44">
        <v>3</v>
      </c>
      <c r="P2" s="18">
        <v>4</v>
      </c>
      <c r="Q2" s="19" t="s">
        <v>15</v>
      </c>
      <c r="R2" s="19" t="s">
        <v>88</v>
      </c>
      <c r="S2" s="19"/>
      <c r="T2" s="19"/>
      <c r="U2" s="45" t="s">
        <v>8</v>
      </c>
      <c r="V2" s="18">
        <v>1</v>
      </c>
      <c r="W2" s="18">
        <v>2</v>
      </c>
      <c r="X2" s="18">
        <v>3</v>
      </c>
      <c r="Y2" s="18">
        <v>4</v>
      </c>
      <c r="Z2" s="19" t="s">
        <v>15</v>
      </c>
      <c r="AA2" s="46" t="s">
        <v>8</v>
      </c>
      <c r="AB2" s="18" t="s">
        <v>16</v>
      </c>
      <c r="AC2" s="46" t="s">
        <v>8</v>
      </c>
      <c r="AD2" s="18">
        <v>1</v>
      </c>
      <c r="AE2" s="44">
        <v>2</v>
      </c>
      <c r="AF2" s="18">
        <v>3</v>
      </c>
      <c r="AG2" s="18">
        <v>4</v>
      </c>
      <c r="AH2" s="19" t="s">
        <v>15</v>
      </c>
      <c r="AI2" s="46" t="s">
        <v>8</v>
      </c>
      <c r="AJ2" s="19" t="s">
        <v>0</v>
      </c>
      <c r="AK2" s="46" t="s">
        <v>8</v>
      </c>
      <c r="AL2" s="163"/>
    </row>
    <row r="3" spans="1:38" s="112" customFormat="1" ht="12.75">
      <c r="A3" s="183" t="s">
        <v>67</v>
      </c>
      <c r="B3" s="184"/>
      <c r="C3" s="184"/>
      <c r="D3" s="184"/>
      <c r="E3" s="184"/>
      <c r="F3" s="184"/>
      <c r="G3" s="184"/>
      <c r="H3" s="18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s="9" customFormat="1" ht="25.5">
      <c r="A4" s="152">
        <v>2</v>
      </c>
      <c r="B4" s="38" t="s">
        <v>150</v>
      </c>
      <c r="C4" s="107">
        <v>90</v>
      </c>
      <c r="D4" s="107" t="s">
        <v>68</v>
      </c>
      <c r="E4" s="54" t="s">
        <v>25</v>
      </c>
      <c r="F4" s="54" t="s">
        <v>26</v>
      </c>
      <c r="G4" s="55">
        <v>32868</v>
      </c>
      <c r="H4" s="38" t="s">
        <v>48</v>
      </c>
      <c r="I4" s="104">
        <v>85.4</v>
      </c>
      <c r="J4" s="105">
        <v>0.605</v>
      </c>
      <c r="K4" s="126">
        <v>100</v>
      </c>
      <c r="L4" s="24"/>
      <c r="M4" s="24"/>
      <c r="N4" s="126">
        <v>120</v>
      </c>
      <c r="O4" s="116">
        <v>130</v>
      </c>
      <c r="P4" s="23"/>
      <c r="Q4" s="23">
        <v>120</v>
      </c>
      <c r="R4" s="122">
        <v>120</v>
      </c>
      <c r="S4" s="126">
        <v>120</v>
      </c>
      <c r="T4" s="116">
        <v>130</v>
      </c>
      <c r="U4" s="51">
        <f aca="true" t="shared" si="0" ref="U4:U9">J4*Q4</f>
        <v>72.6</v>
      </c>
      <c r="V4" s="116">
        <v>90</v>
      </c>
      <c r="W4" s="126">
        <v>90</v>
      </c>
      <c r="X4" s="24" t="s">
        <v>87</v>
      </c>
      <c r="Y4" s="24"/>
      <c r="Z4" s="122">
        <v>90</v>
      </c>
      <c r="AA4" s="56">
        <f aca="true" t="shared" si="1" ref="AA4:AA9">J4*Z4</f>
        <v>54.449999999999996</v>
      </c>
      <c r="AB4" s="36">
        <f>R4+Z4</f>
        <v>210</v>
      </c>
      <c r="AC4" s="51">
        <f aca="true" t="shared" si="2" ref="AC4:AC9">J4*AB4</f>
        <v>127.05</v>
      </c>
      <c r="AD4" s="126">
        <v>150</v>
      </c>
      <c r="AE4" s="126">
        <v>170</v>
      </c>
      <c r="AF4" s="116">
        <v>180</v>
      </c>
      <c r="AG4" s="15"/>
      <c r="AH4" s="122">
        <v>170</v>
      </c>
      <c r="AI4" s="51">
        <f aca="true" t="shared" si="3" ref="AI4:AI9">J4*AH4</f>
        <v>102.85</v>
      </c>
      <c r="AJ4" s="36">
        <f aca="true" t="shared" si="4" ref="AJ4:AJ9">AB4+AH4</f>
        <v>380</v>
      </c>
      <c r="AK4" s="51">
        <f aca="true" t="shared" si="5" ref="AK4:AK9">J4*AJ4</f>
        <v>229.9</v>
      </c>
      <c r="AL4" s="25"/>
    </row>
    <row r="5" spans="1:38" s="9" customFormat="1" ht="25.5">
      <c r="A5" s="152">
        <v>1</v>
      </c>
      <c r="B5" s="38" t="s">
        <v>150</v>
      </c>
      <c r="C5" s="107">
        <v>90</v>
      </c>
      <c r="D5" s="107" t="s">
        <v>69</v>
      </c>
      <c r="E5" s="54" t="s">
        <v>25</v>
      </c>
      <c r="F5" s="54" t="s">
        <v>26</v>
      </c>
      <c r="G5" s="55">
        <v>34095</v>
      </c>
      <c r="H5" s="38" t="s">
        <v>48</v>
      </c>
      <c r="I5" s="104">
        <v>85.1</v>
      </c>
      <c r="J5" s="105">
        <v>0.6064</v>
      </c>
      <c r="K5" s="126">
        <v>170</v>
      </c>
      <c r="L5" s="24"/>
      <c r="M5" s="24"/>
      <c r="N5" s="126">
        <v>180</v>
      </c>
      <c r="O5" s="116">
        <v>190</v>
      </c>
      <c r="P5" s="23"/>
      <c r="Q5" s="23">
        <v>180</v>
      </c>
      <c r="R5" s="122">
        <v>180</v>
      </c>
      <c r="S5" s="126">
        <v>180</v>
      </c>
      <c r="T5" s="126">
        <v>190</v>
      </c>
      <c r="U5" s="51">
        <f t="shared" si="0"/>
        <v>109.15200000000002</v>
      </c>
      <c r="V5" s="126">
        <v>150</v>
      </c>
      <c r="W5" s="126">
        <v>155</v>
      </c>
      <c r="X5" s="116">
        <v>155</v>
      </c>
      <c r="Y5" s="24"/>
      <c r="Z5" s="122">
        <v>155</v>
      </c>
      <c r="AA5" s="56">
        <f t="shared" si="1"/>
        <v>93.992</v>
      </c>
      <c r="AB5" s="36">
        <f>R5+Z5</f>
        <v>335</v>
      </c>
      <c r="AC5" s="51">
        <f t="shared" si="2"/>
        <v>203.144</v>
      </c>
      <c r="AD5" s="126">
        <v>200</v>
      </c>
      <c r="AE5" s="126">
        <v>210</v>
      </c>
      <c r="AF5" s="116">
        <v>220</v>
      </c>
      <c r="AG5" s="15"/>
      <c r="AH5" s="122">
        <v>210</v>
      </c>
      <c r="AI5" s="51">
        <f t="shared" si="3"/>
        <v>127.34400000000001</v>
      </c>
      <c r="AJ5" s="36">
        <f t="shared" si="4"/>
        <v>545</v>
      </c>
      <c r="AK5" s="51">
        <f t="shared" si="5"/>
        <v>330.488</v>
      </c>
      <c r="AL5" s="25"/>
    </row>
    <row r="6" spans="1:38" s="9" customFormat="1" ht="25.5">
      <c r="A6" s="152">
        <v>1</v>
      </c>
      <c r="B6" s="38" t="s">
        <v>150</v>
      </c>
      <c r="C6" s="107">
        <v>100</v>
      </c>
      <c r="D6" s="107" t="s">
        <v>70</v>
      </c>
      <c r="E6" s="54" t="s">
        <v>25</v>
      </c>
      <c r="F6" s="54" t="s">
        <v>71</v>
      </c>
      <c r="G6" s="55">
        <v>35131</v>
      </c>
      <c r="H6" s="38" t="s">
        <v>38</v>
      </c>
      <c r="I6" s="104">
        <v>90.3</v>
      </c>
      <c r="J6" s="105">
        <v>0.5842</v>
      </c>
      <c r="K6" s="126">
        <v>140</v>
      </c>
      <c r="L6" s="24"/>
      <c r="M6" s="24"/>
      <c r="N6" s="126">
        <v>150</v>
      </c>
      <c r="O6" s="126">
        <v>165</v>
      </c>
      <c r="P6" s="23"/>
      <c r="Q6" s="23">
        <v>165</v>
      </c>
      <c r="R6" s="122">
        <v>165</v>
      </c>
      <c r="S6" s="126">
        <v>150</v>
      </c>
      <c r="T6" s="126">
        <v>165</v>
      </c>
      <c r="U6" s="51">
        <f t="shared" si="0"/>
        <v>96.39300000000001</v>
      </c>
      <c r="V6" s="126">
        <v>115</v>
      </c>
      <c r="W6" s="126">
        <v>120</v>
      </c>
      <c r="X6" s="126">
        <v>122.5</v>
      </c>
      <c r="Y6" s="24"/>
      <c r="Z6" s="122">
        <v>122.5</v>
      </c>
      <c r="AA6" s="56">
        <f t="shared" si="1"/>
        <v>71.56450000000001</v>
      </c>
      <c r="AB6" s="36">
        <f>R6+Z6</f>
        <v>287.5</v>
      </c>
      <c r="AC6" s="51">
        <f t="shared" si="2"/>
        <v>167.9575</v>
      </c>
      <c r="AD6" s="126">
        <v>150</v>
      </c>
      <c r="AE6" s="126">
        <v>155</v>
      </c>
      <c r="AF6" s="126">
        <v>165</v>
      </c>
      <c r="AG6" s="15"/>
      <c r="AH6" s="122">
        <v>165</v>
      </c>
      <c r="AI6" s="51">
        <f t="shared" si="3"/>
        <v>96.39300000000001</v>
      </c>
      <c r="AJ6" s="36">
        <f t="shared" si="4"/>
        <v>452.5</v>
      </c>
      <c r="AK6" s="51">
        <f t="shared" si="5"/>
        <v>264.3505</v>
      </c>
      <c r="AL6" s="25"/>
    </row>
    <row r="7" spans="1:38" s="9" customFormat="1" ht="25.5">
      <c r="A7" s="152">
        <v>2</v>
      </c>
      <c r="B7" s="38" t="s">
        <v>150</v>
      </c>
      <c r="C7" s="107">
        <v>100</v>
      </c>
      <c r="D7" s="107" t="s">
        <v>72</v>
      </c>
      <c r="E7" s="54" t="s">
        <v>25</v>
      </c>
      <c r="F7" s="54" t="s">
        <v>26</v>
      </c>
      <c r="G7" s="55">
        <v>32701</v>
      </c>
      <c r="H7" s="38" t="s">
        <v>28</v>
      </c>
      <c r="I7" s="104">
        <v>94.8</v>
      </c>
      <c r="J7" s="105">
        <v>0.5685</v>
      </c>
      <c r="K7" s="126">
        <v>190</v>
      </c>
      <c r="L7" s="24"/>
      <c r="M7" s="24"/>
      <c r="N7" s="126">
        <v>205</v>
      </c>
      <c r="O7" s="116">
        <v>215</v>
      </c>
      <c r="P7" s="23"/>
      <c r="Q7" s="23">
        <v>205</v>
      </c>
      <c r="R7" s="122">
        <v>205</v>
      </c>
      <c r="S7" s="126">
        <v>205</v>
      </c>
      <c r="T7" s="116">
        <v>215</v>
      </c>
      <c r="U7" s="51">
        <f t="shared" si="0"/>
        <v>116.5425</v>
      </c>
      <c r="V7" s="126">
        <v>135</v>
      </c>
      <c r="W7" s="126">
        <v>142.5</v>
      </c>
      <c r="X7" s="116">
        <v>147.5</v>
      </c>
      <c r="Y7" s="24"/>
      <c r="Z7" s="122">
        <v>142.5</v>
      </c>
      <c r="AA7" s="56">
        <f t="shared" si="1"/>
        <v>81.01125</v>
      </c>
      <c r="AB7" s="36">
        <f>R7+Z7</f>
        <v>347.5</v>
      </c>
      <c r="AC7" s="51">
        <f t="shared" si="2"/>
        <v>197.55375</v>
      </c>
      <c r="AD7" s="126">
        <v>200</v>
      </c>
      <c r="AE7" s="126">
        <v>220</v>
      </c>
      <c r="AF7" s="116">
        <v>230</v>
      </c>
      <c r="AG7" s="15"/>
      <c r="AH7" s="122">
        <v>220</v>
      </c>
      <c r="AI7" s="51">
        <f t="shared" si="3"/>
        <v>125.07000000000001</v>
      </c>
      <c r="AJ7" s="36">
        <f t="shared" si="4"/>
        <v>567.5</v>
      </c>
      <c r="AK7" s="51">
        <f t="shared" si="5"/>
        <v>322.62375000000003</v>
      </c>
      <c r="AL7" s="25"/>
    </row>
    <row r="8" spans="1:38" s="9" customFormat="1" ht="25.5">
      <c r="A8" s="152">
        <v>1</v>
      </c>
      <c r="B8" s="38" t="s">
        <v>150</v>
      </c>
      <c r="C8" s="107">
        <v>100</v>
      </c>
      <c r="D8" s="107" t="s">
        <v>73</v>
      </c>
      <c r="E8" s="54" t="s">
        <v>25</v>
      </c>
      <c r="F8" s="54" t="s">
        <v>26</v>
      </c>
      <c r="G8" s="55">
        <v>31191</v>
      </c>
      <c r="H8" s="38" t="s">
        <v>28</v>
      </c>
      <c r="I8" s="104">
        <v>99.6</v>
      </c>
      <c r="J8" s="105">
        <v>0.555</v>
      </c>
      <c r="K8" s="116">
        <v>190</v>
      </c>
      <c r="L8" s="24"/>
      <c r="M8" s="24"/>
      <c r="N8" s="126">
        <v>190</v>
      </c>
      <c r="O8" s="126">
        <v>200</v>
      </c>
      <c r="P8" s="23"/>
      <c r="Q8" s="23">
        <v>200</v>
      </c>
      <c r="R8" s="122">
        <v>200</v>
      </c>
      <c r="S8" s="126">
        <v>190</v>
      </c>
      <c r="T8" s="126">
        <v>200</v>
      </c>
      <c r="U8" s="51">
        <f t="shared" si="0"/>
        <v>111.00000000000001</v>
      </c>
      <c r="V8" s="126">
        <v>150</v>
      </c>
      <c r="W8" s="126">
        <v>155</v>
      </c>
      <c r="X8" s="126">
        <v>160</v>
      </c>
      <c r="Y8" s="24"/>
      <c r="Z8" s="122">
        <v>160</v>
      </c>
      <c r="AA8" s="56">
        <f t="shared" si="1"/>
        <v>88.80000000000001</v>
      </c>
      <c r="AB8" s="36">
        <f>R8+Z8</f>
        <v>360</v>
      </c>
      <c r="AC8" s="51">
        <f t="shared" si="2"/>
        <v>199.8</v>
      </c>
      <c r="AD8" s="126">
        <v>200</v>
      </c>
      <c r="AE8" s="126">
        <v>215</v>
      </c>
      <c r="AF8" s="126">
        <v>225</v>
      </c>
      <c r="AG8" s="15"/>
      <c r="AH8" s="122">
        <v>225</v>
      </c>
      <c r="AI8" s="51">
        <f t="shared" si="3"/>
        <v>124.87500000000001</v>
      </c>
      <c r="AJ8" s="36">
        <f t="shared" si="4"/>
        <v>585</v>
      </c>
      <c r="AK8" s="51">
        <f t="shared" si="5"/>
        <v>324.675</v>
      </c>
      <c r="AL8" s="25"/>
    </row>
    <row r="9" spans="1:38" s="9" customFormat="1" ht="25.5">
      <c r="A9" s="152">
        <v>3</v>
      </c>
      <c r="B9" s="38" t="s">
        <v>150</v>
      </c>
      <c r="C9" s="107">
        <v>100</v>
      </c>
      <c r="D9" s="107" t="s">
        <v>74</v>
      </c>
      <c r="E9" s="54" t="s">
        <v>25</v>
      </c>
      <c r="F9" s="54" t="s">
        <v>57</v>
      </c>
      <c r="G9" s="55">
        <v>31332</v>
      </c>
      <c r="H9" s="38" t="s">
        <v>28</v>
      </c>
      <c r="I9" s="104">
        <v>96.9</v>
      </c>
      <c r="J9" s="105">
        <v>0.5622</v>
      </c>
      <c r="K9" s="126">
        <v>160</v>
      </c>
      <c r="L9" s="24"/>
      <c r="M9" s="24"/>
      <c r="N9" s="116">
        <v>170</v>
      </c>
      <c r="O9" s="126">
        <v>170</v>
      </c>
      <c r="P9" s="23"/>
      <c r="Q9" s="23">
        <v>170</v>
      </c>
      <c r="R9" s="122">
        <v>170</v>
      </c>
      <c r="S9" s="116">
        <v>170</v>
      </c>
      <c r="T9" s="126">
        <v>170</v>
      </c>
      <c r="U9" s="51">
        <f t="shared" si="0"/>
        <v>95.57400000000001</v>
      </c>
      <c r="V9" s="116">
        <v>130</v>
      </c>
      <c r="W9" s="126">
        <v>135</v>
      </c>
      <c r="X9" s="126">
        <v>142.5</v>
      </c>
      <c r="Y9" s="24"/>
      <c r="Z9" s="122">
        <v>142.5</v>
      </c>
      <c r="AA9" s="56">
        <f t="shared" si="1"/>
        <v>80.1135</v>
      </c>
      <c r="AB9" s="36">
        <f>R9+Z9</f>
        <v>312.5</v>
      </c>
      <c r="AC9" s="51">
        <f t="shared" si="2"/>
        <v>175.6875</v>
      </c>
      <c r="AD9" s="126">
        <v>200</v>
      </c>
      <c r="AE9" s="126">
        <v>210</v>
      </c>
      <c r="AF9" s="116">
        <v>220</v>
      </c>
      <c r="AG9" s="15"/>
      <c r="AH9" s="122">
        <v>210</v>
      </c>
      <c r="AI9" s="51">
        <f t="shared" si="3"/>
        <v>118.06200000000001</v>
      </c>
      <c r="AJ9" s="36">
        <f t="shared" si="4"/>
        <v>522.5</v>
      </c>
      <c r="AK9" s="51">
        <f t="shared" si="5"/>
        <v>293.7495</v>
      </c>
      <c r="AL9" s="25"/>
    </row>
    <row r="10" spans="1:38" s="115" customFormat="1" ht="12.75" customHeight="1">
      <c r="A10" s="181" t="s">
        <v>75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38" s="9" customFormat="1" ht="25.5">
      <c r="A11" s="152">
        <v>1</v>
      </c>
      <c r="B11" s="38" t="s">
        <v>150</v>
      </c>
      <c r="C11" s="107">
        <v>110</v>
      </c>
      <c r="D11" s="107" t="s">
        <v>76</v>
      </c>
      <c r="E11" s="54" t="s">
        <v>25</v>
      </c>
      <c r="F11" s="54" t="s">
        <v>26</v>
      </c>
      <c r="G11" s="55">
        <v>28454</v>
      </c>
      <c r="H11" s="38" t="s">
        <v>28</v>
      </c>
      <c r="I11" s="104">
        <v>103.6</v>
      </c>
      <c r="J11" s="105">
        <v>0.5463</v>
      </c>
      <c r="K11" s="126">
        <v>230</v>
      </c>
      <c r="L11" s="24"/>
      <c r="M11" s="24"/>
      <c r="N11" s="126">
        <v>240</v>
      </c>
      <c r="O11" s="116">
        <v>250</v>
      </c>
      <c r="P11" s="24"/>
      <c r="Q11" s="24"/>
      <c r="R11" s="122">
        <v>240</v>
      </c>
      <c r="S11" s="122"/>
      <c r="T11" s="122"/>
      <c r="U11" s="51">
        <f aca="true" t="shared" si="6" ref="U11:U16">J11*Q11</f>
        <v>0</v>
      </c>
      <c r="V11" s="126">
        <v>210</v>
      </c>
      <c r="W11" s="116">
        <v>220</v>
      </c>
      <c r="X11" s="116">
        <v>220</v>
      </c>
      <c r="Y11" s="24"/>
      <c r="Z11" s="122">
        <v>210</v>
      </c>
      <c r="AA11" s="56">
        <f aca="true" t="shared" si="7" ref="AA11:AA16">J11*Z11</f>
        <v>114.723</v>
      </c>
      <c r="AB11" s="36">
        <f>R11+Z11</f>
        <v>450</v>
      </c>
      <c r="AC11" s="51">
        <f aca="true" t="shared" si="8" ref="AC11:AC16">J11*AB11</f>
        <v>245.835</v>
      </c>
      <c r="AD11" s="126">
        <v>230</v>
      </c>
      <c r="AE11" s="126">
        <v>245</v>
      </c>
      <c r="AF11" s="126">
        <v>252.5</v>
      </c>
      <c r="AG11" s="24"/>
      <c r="AH11" s="122">
        <v>252.5</v>
      </c>
      <c r="AI11" s="51">
        <f aca="true" t="shared" si="9" ref="AI11:AI16">J11*AH11</f>
        <v>137.94075</v>
      </c>
      <c r="AJ11" s="36">
        <f aca="true" t="shared" si="10" ref="AJ11:AJ16">AB11+AH11</f>
        <v>702.5</v>
      </c>
      <c r="AK11" s="51">
        <f aca="true" t="shared" si="11" ref="AK11:AK16">J11*AJ11</f>
        <v>383.77575</v>
      </c>
      <c r="AL11" s="151">
        <v>2</v>
      </c>
    </row>
    <row r="12" spans="1:38" s="9" customFormat="1" ht="25.5">
      <c r="A12" s="152">
        <v>1</v>
      </c>
      <c r="B12" s="38" t="s">
        <v>150</v>
      </c>
      <c r="C12" s="107">
        <v>110</v>
      </c>
      <c r="D12" s="107" t="s">
        <v>77</v>
      </c>
      <c r="E12" s="54" t="s">
        <v>25</v>
      </c>
      <c r="F12" s="54" t="s">
        <v>71</v>
      </c>
      <c r="G12" s="55">
        <v>24521</v>
      </c>
      <c r="H12" s="38" t="s">
        <v>78</v>
      </c>
      <c r="I12" s="104">
        <v>105.5</v>
      </c>
      <c r="J12" s="105">
        <v>0.5429</v>
      </c>
      <c r="K12" s="126">
        <v>235</v>
      </c>
      <c r="L12" s="24"/>
      <c r="M12" s="24"/>
      <c r="N12" s="126">
        <v>250</v>
      </c>
      <c r="O12" s="126">
        <v>260</v>
      </c>
      <c r="P12" s="24"/>
      <c r="Q12" s="24"/>
      <c r="R12" s="122">
        <v>260</v>
      </c>
      <c r="S12" s="122"/>
      <c r="T12" s="122"/>
      <c r="U12" s="51">
        <f t="shared" si="6"/>
        <v>0</v>
      </c>
      <c r="V12" s="126">
        <v>152.5</v>
      </c>
      <c r="W12" s="116">
        <v>162.5</v>
      </c>
      <c r="X12" s="116">
        <v>162.5</v>
      </c>
      <c r="Y12" s="24"/>
      <c r="Z12" s="122">
        <v>152.5</v>
      </c>
      <c r="AA12" s="56">
        <f t="shared" si="7"/>
        <v>82.79225000000001</v>
      </c>
      <c r="AB12" s="36">
        <f>R12+Z12</f>
        <v>412.5</v>
      </c>
      <c r="AC12" s="51">
        <f t="shared" si="8"/>
        <v>223.94625000000002</v>
      </c>
      <c r="AD12" s="126">
        <v>265</v>
      </c>
      <c r="AE12" s="126">
        <v>275</v>
      </c>
      <c r="AF12" s="116">
        <v>285</v>
      </c>
      <c r="AG12" s="24"/>
      <c r="AH12" s="122">
        <v>275</v>
      </c>
      <c r="AI12" s="51">
        <f t="shared" si="9"/>
        <v>149.2975</v>
      </c>
      <c r="AJ12" s="36">
        <f t="shared" si="10"/>
        <v>687.5</v>
      </c>
      <c r="AK12" s="51">
        <f t="shared" si="11"/>
        <v>373.24375000000003</v>
      </c>
      <c r="AL12" s="25"/>
    </row>
    <row r="13" spans="1:38" s="9" customFormat="1" ht="25.5">
      <c r="A13" s="152">
        <v>2</v>
      </c>
      <c r="B13" s="38" t="s">
        <v>150</v>
      </c>
      <c r="C13" s="107">
        <v>110</v>
      </c>
      <c r="D13" s="107" t="s">
        <v>79</v>
      </c>
      <c r="E13" s="54" t="s">
        <v>25</v>
      </c>
      <c r="F13" s="54" t="s">
        <v>26</v>
      </c>
      <c r="G13" s="55">
        <v>30574</v>
      </c>
      <c r="H13" s="38" t="s">
        <v>28</v>
      </c>
      <c r="I13" s="104">
        <v>106.5</v>
      </c>
      <c r="J13" s="105">
        <v>0.5413</v>
      </c>
      <c r="K13" s="126">
        <v>190</v>
      </c>
      <c r="L13" s="24"/>
      <c r="M13" s="24"/>
      <c r="N13" s="126">
        <v>190</v>
      </c>
      <c r="O13" s="126">
        <v>200</v>
      </c>
      <c r="P13" s="24"/>
      <c r="Q13" s="24"/>
      <c r="R13" s="122">
        <v>200</v>
      </c>
      <c r="S13" s="122"/>
      <c r="T13" s="122"/>
      <c r="U13" s="51">
        <f t="shared" si="6"/>
        <v>0</v>
      </c>
      <c r="V13" s="126">
        <v>150</v>
      </c>
      <c r="W13" s="116">
        <v>165</v>
      </c>
      <c r="X13" s="116">
        <v>170</v>
      </c>
      <c r="Y13" s="24"/>
      <c r="Z13" s="122">
        <v>150</v>
      </c>
      <c r="AA13" s="56">
        <f t="shared" si="7"/>
        <v>81.19500000000001</v>
      </c>
      <c r="AB13" s="36">
        <f>R13+Z13</f>
        <v>350</v>
      </c>
      <c r="AC13" s="51">
        <f t="shared" si="8"/>
        <v>189.455</v>
      </c>
      <c r="AD13" s="126">
        <v>230</v>
      </c>
      <c r="AE13" s="126">
        <v>250</v>
      </c>
      <c r="AF13" s="126">
        <v>270</v>
      </c>
      <c r="AG13" s="24"/>
      <c r="AH13" s="122">
        <v>270</v>
      </c>
      <c r="AI13" s="51">
        <f t="shared" si="9"/>
        <v>146.151</v>
      </c>
      <c r="AJ13" s="36">
        <f t="shared" si="10"/>
        <v>620</v>
      </c>
      <c r="AK13" s="51">
        <f t="shared" si="11"/>
        <v>335.606</v>
      </c>
      <c r="AL13" s="25"/>
    </row>
    <row r="14" spans="1:38" s="9" customFormat="1" ht="25.5">
      <c r="A14" s="152">
        <v>1</v>
      </c>
      <c r="B14" s="38" t="s">
        <v>150</v>
      </c>
      <c r="C14" s="107">
        <v>125</v>
      </c>
      <c r="D14" s="107" t="s">
        <v>80</v>
      </c>
      <c r="E14" s="54" t="s">
        <v>25</v>
      </c>
      <c r="F14" s="54" t="s">
        <v>26</v>
      </c>
      <c r="G14" s="55">
        <v>28269</v>
      </c>
      <c r="H14" s="38" t="s">
        <v>28</v>
      </c>
      <c r="I14" s="104">
        <v>123.1</v>
      </c>
      <c r="J14" s="105">
        <v>0.5236</v>
      </c>
      <c r="K14" s="126">
        <v>230</v>
      </c>
      <c r="L14" s="24"/>
      <c r="M14" s="24"/>
      <c r="N14" s="126">
        <v>250</v>
      </c>
      <c r="O14" s="24" t="s">
        <v>87</v>
      </c>
      <c r="P14" s="24"/>
      <c r="Q14" s="24"/>
      <c r="R14" s="122">
        <v>250</v>
      </c>
      <c r="S14" s="122"/>
      <c r="T14" s="122"/>
      <c r="U14" s="51">
        <f t="shared" si="6"/>
        <v>0</v>
      </c>
      <c r="V14" s="126">
        <v>210</v>
      </c>
      <c r="W14" s="126">
        <v>220</v>
      </c>
      <c r="X14" s="126">
        <v>225</v>
      </c>
      <c r="Y14" s="24"/>
      <c r="Z14" s="122">
        <v>225</v>
      </c>
      <c r="AA14" s="56">
        <f t="shared" si="7"/>
        <v>117.80999999999999</v>
      </c>
      <c r="AB14" s="36">
        <f>R14+Z14</f>
        <v>475</v>
      </c>
      <c r="AC14" s="51">
        <f t="shared" si="8"/>
        <v>248.70999999999998</v>
      </c>
      <c r="AD14" s="126">
        <v>270</v>
      </c>
      <c r="AE14" s="126">
        <v>300</v>
      </c>
      <c r="AF14" s="116">
        <v>310</v>
      </c>
      <c r="AG14" s="24"/>
      <c r="AH14" s="122">
        <v>300</v>
      </c>
      <c r="AI14" s="51">
        <f t="shared" si="9"/>
        <v>157.07999999999998</v>
      </c>
      <c r="AJ14" s="36">
        <f t="shared" si="10"/>
        <v>775</v>
      </c>
      <c r="AK14" s="51">
        <f t="shared" si="11"/>
        <v>405.78999999999996</v>
      </c>
      <c r="AL14" s="151">
        <v>3</v>
      </c>
    </row>
    <row r="15" spans="1:38" s="9" customFormat="1" ht="25.5">
      <c r="A15" s="152">
        <v>2</v>
      </c>
      <c r="B15" s="38" t="s">
        <v>150</v>
      </c>
      <c r="C15" s="107">
        <v>125</v>
      </c>
      <c r="D15" s="107" t="s">
        <v>81</v>
      </c>
      <c r="E15" s="54" t="s">
        <v>25</v>
      </c>
      <c r="F15" s="54" t="s">
        <v>26</v>
      </c>
      <c r="G15" s="55">
        <v>29547</v>
      </c>
      <c r="H15" s="38" t="s">
        <v>28</v>
      </c>
      <c r="I15" s="104">
        <v>117.2</v>
      </c>
      <c r="J15" s="105">
        <v>0.5295</v>
      </c>
      <c r="K15" s="126">
        <v>200</v>
      </c>
      <c r="L15" s="24"/>
      <c r="M15" s="24"/>
      <c r="N15" s="116">
        <v>210</v>
      </c>
      <c r="O15" s="126">
        <v>215</v>
      </c>
      <c r="P15" s="24"/>
      <c r="Q15" s="24"/>
      <c r="R15" s="122">
        <v>215</v>
      </c>
      <c r="S15" s="122"/>
      <c r="T15" s="122"/>
      <c r="U15" s="51">
        <f t="shared" si="6"/>
        <v>0</v>
      </c>
      <c r="V15" s="126">
        <v>150</v>
      </c>
      <c r="W15" s="126">
        <v>160</v>
      </c>
      <c r="X15" s="126">
        <v>165</v>
      </c>
      <c r="Y15" s="24"/>
      <c r="Z15" s="122">
        <v>165</v>
      </c>
      <c r="AA15" s="56">
        <f t="shared" si="7"/>
        <v>87.36749999999999</v>
      </c>
      <c r="AB15" s="36">
        <f>R15+Z15</f>
        <v>380</v>
      </c>
      <c r="AC15" s="51">
        <f t="shared" si="8"/>
        <v>201.20999999999998</v>
      </c>
      <c r="AD15" s="126">
        <v>220</v>
      </c>
      <c r="AE15" s="126">
        <v>235</v>
      </c>
      <c r="AF15" s="126">
        <v>240</v>
      </c>
      <c r="AG15" s="24"/>
      <c r="AH15" s="122">
        <v>240</v>
      </c>
      <c r="AI15" s="51">
        <f t="shared" si="9"/>
        <v>127.08</v>
      </c>
      <c r="AJ15" s="36">
        <f t="shared" si="10"/>
        <v>620</v>
      </c>
      <c r="AK15" s="51">
        <f t="shared" si="11"/>
        <v>328.28999999999996</v>
      </c>
      <c r="AL15" s="25"/>
    </row>
    <row r="16" spans="1:38" s="33" customFormat="1" ht="25.5">
      <c r="A16" s="152">
        <v>1</v>
      </c>
      <c r="B16" s="38" t="s">
        <v>150</v>
      </c>
      <c r="C16" s="107">
        <v>125</v>
      </c>
      <c r="D16" s="107" t="s">
        <v>82</v>
      </c>
      <c r="E16" s="54" t="s">
        <v>25</v>
      </c>
      <c r="F16" s="54" t="s">
        <v>26</v>
      </c>
      <c r="G16" s="55">
        <v>26166</v>
      </c>
      <c r="H16" s="38" t="s">
        <v>83</v>
      </c>
      <c r="I16" s="104">
        <v>123.2</v>
      </c>
      <c r="J16" s="52">
        <v>0.5235</v>
      </c>
      <c r="K16" s="126">
        <v>170</v>
      </c>
      <c r="L16" s="24"/>
      <c r="M16" s="24"/>
      <c r="N16" s="126">
        <v>180</v>
      </c>
      <c r="O16" s="126">
        <v>190</v>
      </c>
      <c r="P16" s="24"/>
      <c r="Q16" s="24"/>
      <c r="R16" s="122">
        <v>190</v>
      </c>
      <c r="S16" s="122"/>
      <c r="T16" s="122"/>
      <c r="U16" s="51">
        <f t="shared" si="6"/>
        <v>0</v>
      </c>
      <c r="V16" s="126">
        <v>150</v>
      </c>
      <c r="W16" s="126">
        <v>160</v>
      </c>
      <c r="X16" s="116">
        <v>170</v>
      </c>
      <c r="Y16" s="24"/>
      <c r="Z16" s="122">
        <v>160</v>
      </c>
      <c r="AA16" s="65">
        <f t="shared" si="7"/>
        <v>83.75999999999999</v>
      </c>
      <c r="AB16" s="36">
        <f>R16+Z16</f>
        <v>350</v>
      </c>
      <c r="AC16" s="52">
        <f t="shared" si="8"/>
        <v>183.225</v>
      </c>
      <c r="AD16" s="126">
        <v>205</v>
      </c>
      <c r="AE16" s="126">
        <v>215</v>
      </c>
      <c r="AF16" s="126">
        <v>225</v>
      </c>
      <c r="AG16" s="24"/>
      <c r="AH16" s="122">
        <v>225</v>
      </c>
      <c r="AI16" s="52">
        <f t="shared" si="9"/>
        <v>117.7875</v>
      </c>
      <c r="AJ16" s="53">
        <f t="shared" si="10"/>
        <v>575</v>
      </c>
      <c r="AK16" s="52">
        <f t="shared" si="11"/>
        <v>301.0125</v>
      </c>
      <c r="AL16" s="15"/>
    </row>
    <row r="19" ht="12.75">
      <c r="D19" s="34" t="s">
        <v>23</v>
      </c>
    </row>
    <row r="20" ht="12.75">
      <c r="D20" s="64" t="s">
        <v>17</v>
      </c>
    </row>
  </sheetData>
  <sheetProtection/>
  <mergeCells count="18">
    <mergeCell ref="A10:J10"/>
    <mergeCell ref="A3:H3"/>
    <mergeCell ref="A1:A2"/>
    <mergeCell ref="C1:C2"/>
    <mergeCell ref="D1:D2"/>
    <mergeCell ref="E1:E2"/>
    <mergeCell ref="F1:F2"/>
    <mergeCell ref="B1:B2"/>
    <mergeCell ref="G1:G2"/>
    <mergeCell ref="AD1:AI1"/>
    <mergeCell ref="AJ1:AK1"/>
    <mergeCell ref="AL1:AL2"/>
    <mergeCell ref="H1:H2"/>
    <mergeCell ref="I1:I2"/>
    <mergeCell ref="J1:J2"/>
    <mergeCell ref="K1:U1"/>
    <mergeCell ref="V1:AA1"/>
    <mergeCell ref="AB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pane xSplit="10" ySplit="4" topLeftCell="K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H21" sqref="H21"/>
    </sheetView>
  </sheetViews>
  <sheetFormatPr defaultColWidth="9.140625" defaultRowHeight="15"/>
  <cols>
    <col min="1" max="2" width="6.57421875" style="9" customWidth="1"/>
    <col min="3" max="3" width="6.7109375" style="9" customWidth="1"/>
    <col min="4" max="4" width="22.00390625" style="9" customWidth="1"/>
    <col min="5" max="5" width="7.57421875" style="9" customWidth="1"/>
    <col min="6" max="6" width="9.140625" style="9" customWidth="1"/>
    <col min="7" max="7" width="12.8515625" style="16" customWidth="1"/>
    <col min="8" max="8" width="13.7109375" style="9" customWidth="1"/>
    <col min="9" max="9" width="9.140625" style="9" customWidth="1"/>
    <col min="10" max="10" width="9.140625" style="40" customWidth="1"/>
    <col min="11" max="15" width="9.140625" style="9" customWidth="1"/>
    <col min="16" max="16" width="11.140625" style="9" customWidth="1"/>
    <col min="17" max="17" width="13.421875" style="9" customWidth="1"/>
    <col min="18" max="16384" width="9.140625" style="9" customWidth="1"/>
  </cols>
  <sheetData>
    <row r="1" spans="5:16" s="1" customFormat="1" ht="12.75">
      <c r="E1" s="7"/>
      <c r="F1" s="7"/>
      <c r="G1" s="7" t="s">
        <v>19</v>
      </c>
      <c r="I1" s="8"/>
      <c r="J1" s="39"/>
      <c r="K1" s="7"/>
      <c r="L1" s="7"/>
      <c r="M1" s="7"/>
      <c r="N1" s="7"/>
      <c r="O1" s="2"/>
      <c r="P1" s="3"/>
    </row>
    <row r="2" ht="13.5" thickBot="1"/>
    <row r="3" spans="1:17" s="27" customFormat="1" ht="12.75">
      <c r="A3" s="187" t="s">
        <v>2</v>
      </c>
      <c r="B3" s="174" t="s">
        <v>22</v>
      </c>
      <c r="C3" s="188" t="s">
        <v>3</v>
      </c>
      <c r="D3" s="162" t="s">
        <v>1</v>
      </c>
      <c r="E3" s="175" t="s">
        <v>4</v>
      </c>
      <c r="F3" s="162" t="s">
        <v>20</v>
      </c>
      <c r="G3" s="160" t="s">
        <v>5</v>
      </c>
      <c r="H3" s="162" t="s">
        <v>6</v>
      </c>
      <c r="I3" s="164" t="s">
        <v>7</v>
      </c>
      <c r="J3" s="166" t="s">
        <v>8</v>
      </c>
      <c r="K3" s="177" t="s">
        <v>12</v>
      </c>
      <c r="L3" s="177"/>
      <c r="M3" s="177"/>
      <c r="N3" s="177"/>
      <c r="O3" s="177"/>
      <c r="P3" s="177"/>
      <c r="Q3" s="185" t="s">
        <v>14</v>
      </c>
    </row>
    <row r="4" spans="1:17" s="28" customFormat="1" ht="12.75">
      <c r="A4" s="187"/>
      <c r="B4" s="174"/>
      <c r="C4" s="189"/>
      <c r="D4" s="163"/>
      <c r="E4" s="176"/>
      <c r="F4" s="163"/>
      <c r="G4" s="161"/>
      <c r="H4" s="163"/>
      <c r="I4" s="165"/>
      <c r="J4" s="167"/>
      <c r="K4" s="18">
        <v>1</v>
      </c>
      <c r="L4" s="18">
        <v>2</v>
      </c>
      <c r="M4" s="18">
        <v>3</v>
      </c>
      <c r="N4" s="18">
        <v>4</v>
      </c>
      <c r="O4" s="19" t="s">
        <v>15</v>
      </c>
      <c r="P4" s="20" t="s">
        <v>8</v>
      </c>
      <c r="Q4" s="186"/>
    </row>
    <row r="5" spans="1:17" s="11" customFormat="1" ht="25.5">
      <c r="A5" s="10">
        <v>1</v>
      </c>
      <c r="B5" s="10" t="s">
        <v>150</v>
      </c>
      <c r="C5" s="10">
        <v>67.5</v>
      </c>
      <c r="D5" s="49" t="s">
        <v>151</v>
      </c>
      <c r="E5" s="10" t="s">
        <v>25</v>
      </c>
      <c r="F5" s="10" t="s">
        <v>26</v>
      </c>
      <c r="G5" s="30" t="s">
        <v>152</v>
      </c>
      <c r="H5" s="10" t="s">
        <v>48</v>
      </c>
      <c r="I5" s="31">
        <v>61.7</v>
      </c>
      <c r="J5" s="43">
        <v>0.8404</v>
      </c>
      <c r="K5" s="157">
        <v>45</v>
      </c>
      <c r="L5" s="157">
        <v>50</v>
      </c>
      <c r="M5" s="157">
        <v>55</v>
      </c>
      <c r="N5" s="12"/>
      <c r="O5" s="32">
        <v>55</v>
      </c>
      <c r="P5" s="6">
        <f aca="true" t="shared" si="0" ref="P5:P10">J5*O5</f>
        <v>46.222</v>
      </c>
      <c r="Q5" s="10"/>
    </row>
    <row r="6" spans="1:17" s="11" customFormat="1" ht="25.5">
      <c r="A6" s="10">
        <v>1</v>
      </c>
      <c r="B6" s="10" t="s">
        <v>150</v>
      </c>
      <c r="C6" s="10">
        <v>56</v>
      </c>
      <c r="D6" s="49" t="s">
        <v>45</v>
      </c>
      <c r="E6" s="10" t="s">
        <v>25</v>
      </c>
      <c r="F6" s="10" t="s">
        <v>46</v>
      </c>
      <c r="G6" s="30" t="s">
        <v>153</v>
      </c>
      <c r="H6" s="10" t="s">
        <v>154</v>
      </c>
      <c r="I6" s="31">
        <v>53.5</v>
      </c>
      <c r="J6" s="43">
        <v>0.9208</v>
      </c>
      <c r="K6" s="156">
        <v>80</v>
      </c>
      <c r="L6" s="157">
        <v>90</v>
      </c>
      <c r="M6" s="157">
        <v>105</v>
      </c>
      <c r="N6" s="12"/>
      <c r="O6" s="32">
        <v>105</v>
      </c>
      <c r="P6" s="6">
        <f t="shared" si="0"/>
        <v>96.684</v>
      </c>
      <c r="Q6" s="10"/>
    </row>
    <row r="7" spans="1:17" s="11" customFormat="1" ht="25.5">
      <c r="A7" s="10">
        <v>1</v>
      </c>
      <c r="B7" s="10" t="s">
        <v>150</v>
      </c>
      <c r="C7" s="10">
        <v>67.5</v>
      </c>
      <c r="D7" s="49" t="s">
        <v>157</v>
      </c>
      <c r="E7" s="10" t="s">
        <v>25</v>
      </c>
      <c r="F7" s="10" t="s">
        <v>71</v>
      </c>
      <c r="G7" s="30" t="s">
        <v>158</v>
      </c>
      <c r="H7" s="10" t="s">
        <v>38</v>
      </c>
      <c r="I7" s="31">
        <v>63.4</v>
      </c>
      <c r="J7" s="43">
        <v>0.7694</v>
      </c>
      <c r="K7" s="157">
        <v>120</v>
      </c>
      <c r="L7" s="157">
        <v>130</v>
      </c>
      <c r="M7" s="157">
        <v>140</v>
      </c>
      <c r="N7" s="12"/>
      <c r="O7" s="32">
        <v>140</v>
      </c>
      <c r="P7" s="6">
        <f t="shared" si="0"/>
        <v>107.716</v>
      </c>
      <c r="Q7" s="10"/>
    </row>
    <row r="8" spans="1:17" ht="25.5">
      <c r="A8" s="10">
        <v>1</v>
      </c>
      <c r="B8" s="10" t="s">
        <v>150</v>
      </c>
      <c r="C8" s="49">
        <v>82.5</v>
      </c>
      <c r="D8" s="49" t="s">
        <v>155</v>
      </c>
      <c r="E8" s="10" t="s">
        <v>25</v>
      </c>
      <c r="F8" s="25" t="s">
        <v>46</v>
      </c>
      <c r="G8" s="37">
        <v>35205</v>
      </c>
      <c r="H8" s="36" t="s">
        <v>38</v>
      </c>
      <c r="I8" s="25">
        <v>80.2</v>
      </c>
      <c r="J8" s="41">
        <v>0.9122</v>
      </c>
      <c r="K8" s="157">
        <v>170</v>
      </c>
      <c r="L8" s="157">
        <v>180</v>
      </c>
      <c r="M8" s="157">
        <v>190</v>
      </c>
      <c r="N8" s="25"/>
      <c r="O8" s="32">
        <v>190</v>
      </c>
      <c r="P8" s="6">
        <f t="shared" si="0"/>
        <v>173.318</v>
      </c>
      <c r="Q8" s="25"/>
    </row>
    <row r="9" spans="1:17" ht="25.5">
      <c r="A9" s="10">
        <v>1</v>
      </c>
      <c r="B9" s="10" t="s">
        <v>150</v>
      </c>
      <c r="C9" s="49">
        <v>82.5</v>
      </c>
      <c r="D9" s="49" t="s">
        <v>156</v>
      </c>
      <c r="E9" s="10" t="s">
        <v>25</v>
      </c>
      <c r="F9" s="25" t="s">
        <v>26</v>
      </c>
      <c r="G9" s="37">
        <v>34354</v>
      </c>
      <c r="H9" s="36" t="s">
        <v>43</v>
      </c>
      <c r="I9" s="25">
        <v>80.5</v>
      </c>
      <c r="J9" s="41">
        <v>0.6854</v>
      </c>
      <c r="K9" s="157">
        <v>150</v>
      </c>
      <c r="L9" s="157">
        <v>160</v>
      </c>
      <c r="M9" s="156">
        <v>170</v>
      </c>
      <c r="N9" s="25"/>
      <c r="O9" s="32">
        <v>160</v>
      </c>
      <c r="P9" s="6">
        <f t="shared" si="0"/>
        <v>109.664</v>
      </c>
      <c r="Q9" s="25"/>
    </row>
    <row r="10" spans="1:17" ht="25.5">
      <c r="A10" s="10">
        <v>1</v>
      </c>
      <c r="B10" s="10" t="s">
        <v>150</v>
      </c>
      <c r="C10" s="107" t="s">
        <v>84</v>
      </c>
      <c r="D10" s="107" t="s">
        <v>85</v>
      </c>
      <c r="E10" s="10" t="s">
        <v>25</v>
      </c>
      <c r="F10" s="54" t="s">
        <v>26</v>
      </c>
      <c r="G10" s="55">
        <v>25384</v>
      </c>
      <c r="H10" s="38" t="s">
        <v>83</v>
      </c>
      <c r="I10" s="104">
        <v>141.2</v>
      </c>
      <c r="J10" s="52">
        <v>0.5021</v>
      </c>
      <c r="K10" s="157">
        <v>110</v>
      </c>
      <c r="L10" s="157">
        <v>150</v>
      </c>
      <c r="M10" s="12">
        <v>0</v>
      </c>
      <c r="N10" s="12"/>
      <c r="O10" s="32">
        <v>150</v>
      </c>
      <c r="P10" s="6">
        <f t="shared" si="0"/>
        <v>75.315</v>
      </c>
      <c r="Q10" s="25"/>
    </row>
    <row r="11" ht="12.75">
      <c r="B11" s="10"/>
    </row>
    <row r="14" ht="12.75">
      <c r="D14" s="13" t="s">
        <v>18</v>
      </c>
    </row>
    <row r="15" ht="12.75">
      <c r="D15" s="14" t="s">
        <v>17</v>
      </c>
    </row>
  </sheetData>
  <sheetProtection/>
  <mergeCells count="12">
    <mergeCell ref="J3:J4"/>
    <mergeCell ref="K3:P3"/>
    <mergeCell ref="Q3:Q4"/>
    <mergeCell ref="A3:A4"/>
    <mergeCell ref="C3:C4"/>
    <mergeCell ref="D3:D4"/>
    <mergeCell ref="H3:H4"/>
    <mergeCell ref="I3:I4"/>
    <mergeCell ref="E3:E4"/>
    <mergeCell ref="F3:F4"/>
    <mergeCell ref="G3:G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9"/>
  <sheetViews>
    <sheetView zoomScalePageLayoutView="0" workbookViewId="0" topLeftCell="A1">
      <pane xSplit="4" ySplit="2" topLeftCell="E5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74" sqref="D74"/>
    </sheetView>
  </sheetViews>
  <sheetFormatPr defaultColWidth="9.140625" defaultRowHeight="15"/>
  <cols>
    <col min="1" max="1" width="5.00390625" style="88" customWidth="1"/>
    <col min="2" max="2" width="9.00390625" style="88" customWidth="1"/>
    <col min="3" max="3" width="6.140625" style="92" customWidth="1"/>
    <col min="4" max="4" width="22.421875" style="88" customWidth="1"/>
    <col min="5" max="5" width="6.7109375" style="88" customWidth="1"/>
    <col min="6" max="6" width="10.140625" style="88" bestFit="1" customWidth="1"/>
    <col min="7" max="7" width="11.00390625" style="94" customWidth="1"/>
    <col min="8" max="8" width="12.140625" style="88" customWidth="1"/>
    <col min="9" max="9" width="9.140625" style="95" customWidth="1"/>
    <col min="10" max="10" width="9.140625" style="97" customWidth="1"/>
    <col min="11" max="11" width="9.140625" style="88" customWidth="1"/>
    <col min="12" max="12" width="9.8515625" style="88" bestFit="1" customWidth="1"/>
    <col min="13" max="14" width="9.140625" style="88" customWidth="1"/>
    <col min="15" max="15" width="9.140625" style="92" customWidth="1"/>
    <col min="16" max="16" width="11.28125" style="88" customWidth="1"/>
    <col min="17" max="17" width="13.421875" style="88" customWidth="1"/>
    <col min="18" max="16384" width="9.140625" style="88" customWidth="1"/>
  </cols>
  <sheetData>
    <row r="1" spans="1:17" s="66" customFormat="1" ht="12">
      <c r="A1" s="204" t="s">
        <v>2</v>
      </c>
      <c r="B1" s="206" t="s">
        <v>22</v>
      </c>
      <c r="C1" s="208" t="s">
        <v>3</v>
      </c>
      <c r="D1" s="195" t="s">
        <v>1</v>
      </c>
      <c r="E1" s="211" t="s">
        <v>4</v>
      </c>
      <c r="F1" s="195" t="s">
        <v>20</v>
      </c>
      <c r="G1" s="193" t="s">
        <v>5</v>
      </c>
      <c r="H1" s="195" t="s">
        <v>6</v>
      </c>
      <c r="I1" s="197" t="s">
        <v>7</v>
      </c>
      <c r="J1" s="199" t="s">
        <v>8</v>
      </c>
      <c r="K1" s="201" t="s">
        <v>10</v>
      </c>
      <c r="L1" s="201"/>
      <c r="M1" s="201"/>
      <c r="N1" s="201"/>
      <c r="O1" s="201"/>
      <c r="P1" s="201"/>
      <c r="Q1" s="202" t="s">
        <v>14</v>
      </c>
    </row>
    <row r="2" spans="1:17" s="70" customFormat="1" ht="12">
      <c r="A2" s="205"/>
      <c r="B2" s="207"/>
      <c r="C2" s="209"/>
      <c r="D2" s="210"/>
      <c r="E2" s="212"/>
      <c r="F2" s="196"/>
      <c r="G2" s="194"/>
      <c r="H2" s="196"/>
      <c r="I2" s="198"/>
      <c r="J2" s="200"/>
      <c r="K2" s="67">
        <v>1</v>
      </c>
      <c r="L2" s="67">
        <v>2</v>
      </c>
      <c r="M2" s="67">
        <v>3</v>
      </c>
      <c r="N2" s="67">
        <v>4</v>
      </c>
      <c r="O2" s="68" t="s">
        <v>15</v>
      </c>
      <c r="P2" s="69" t="s">
        <v>8</v>
      </c>
      <c r="Q2" s="203"/>
    </row>
    <row r="3" spans="1:60" s="128" customFormat="1" ht="12">
      <c r="A3" s="190" t="s">
        <v>89</v>
      </c>
      <c r="B3" s="190"/>
      <c r="C3" s="190"/>
      <c r="D3" s="190"/>
      <c r="E3" s="190"/>
      <c r="F3" s="190"/>
      <c r="G3" s="190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</row>
    <row r="4" spans="1:17" s="79" customFormat="1" ht="24">
      <c r="A4" s="71">
        <v>1</v>
      </c>
      <c r="B4" s="72" t="s">
        <v>150</v>
      </c>
      <c r="C4" s="73">
        <v>67.5</v>
      </c>
      <c r="D4" s="129" t="s">
        <v>90</v>
      </c>
      <c r="E4" s="71" t="s">
        <v>25</v>
      </c>
      <c r="F4" s="74" t="s">
        <v>26</v>
      </c>
      <c r="G4" s="75" t="s">
        <v>91</v>
      </c>
      <c r="H4" s="74" t="s">
        <v>38</v>
      </c>
      <c r="I4" s="137">
        <v>63.3</v>
      </c>
      <c r="J4" s="76">
        <v>0.8224</v>
      </c>
      <c r="K4" s="144">
        <v>35</v>
      </c>
      <c r="L4" s="144">
        <v>35</v>
      </c>
      <c r="M4" s="143">
        <v>35</v>
      </c>
      <c r="N4" s="77"/>
      <c r="O4" s="78">
        <v>35</v>
      </c>
      <c r="P4" s="85">
        <f aca="true" t="shared" si="0" ref="P4:P65">J4*O4</f>
        <v>28.784</v>
      </c>
      <c r="Q4" s="74"/>
    </row>
    <row r="5" spans="1:17" s="84" customFormat="1" ht="24">
      <c r="A5" s="91">
        <v>1</v>
      </c>
      <c r="B5" s="72" t="s">
        <v>150</v>
      </c>
      <c r="C5" s="80">
        <v>52</v>
      </c>
      <c r="D5" s="130" t="s">
        <v>92</v>
      </c>
      <c r="E5" s="71" t="s">
        <v>25</v>
      </c>
      <c r="F5" s="80" t="s">
        <v>71</v>
      </c>
      <c r="G5" s="81" t="s">
        <v>93</v>
      </c>
      <c r="H5" s="80" t="s">
        <v>94</v>
      </c>
      <c r="I5" s="138">
        <v>46.8</v>
      </c>
      <c r="J5" s="96">
        <v>1.0799</v>
      </c>
      <c r="K5" s="143">
        <v>30</v>
      </c>
      <c r="L5" s="143">
        <v>32.5</v>
      </c>
      <c r="M5" s="144">
        <v>37.5</v>
      </c>
      <c r="N5" s="91"/>
      <c r="O5" s="91">
        <v>32.5</v>
      </c>
      <c r="P5" s="85">
        <f t="shared" si="0"/>
        <v>35.09675</v>
      </c>
      <c r="Q5" s="83"/>
    </row>
    <row r="6" spans="1:17" s="84" customFormat="1" ht="24">
      <c r="A6" s="91">
        <v>2</v>
      </c>
      <c r="B6" s="72" t="s">
        <v>150</v>
      </c>
      <c r="C6" s="91">
        <v>52</v>
      </c>
      <c r="D6" s="131" t="s">
        <v>95</v>
      </c>
      <c r="E6" s="71" t="s">
        <v>25</v>
      </c>
      <c r="F6" s="133" t="s">
        <v>96</v>
      </c>
      <c r="G6" s="134">
        <v>37700</v>
      </c>
      <c r="H6" s="91" t="s">
        <v>107</v>
      </c>
      <c r="I6" s="139">
        <v>27.2</v>
      </c>
      <c r="J6" s="96">
        <v>1.3133</v>
      </c>
      <c r="K6" s="143">
        <v>25</v>
      </c>
      <c r="L6" s="144">
        <v>27.5</v>
      </c>
      <c r="M6" s="144">
        <v>27.5</v>
      </c>
      <c r="N6" s="136"/>
      <c r="O6" s="136">
        <v>25</v>
      </c>
      <c r="P6" s="85">
        <f t="shared" si="0"/>
        <v>32.832499999999996</v>
      </c>
      <c r="Q6" s="83"/>
    </row>
    <row r="7" spans="1:17" s="84" customFormat="1" ht="12">
      <c r="A7" s="91">
        <v>1</v>
      </c>
      <c r="B7" s="72" t="s">
        <v>150</v>
      </c>
      <c r="C7" s="91">
        <v>52</v>
      </c>
      <c r="D7" s="131" t="s">
        <v>106</v>
      </c>
      <c r="E7" s="71" t="s">
        <v>25</v>
      </c>
      <c r="F7" s="133" t="s">
        <v>104</v>
      </c>
      <c r="G7" s="134">
        <v>36223</v>
      </c>
      <c r="H7" s="91" t="s">
        <v>35</v>
      </c>
      <c r="I7" s="139">
        <v>47.9</v>
      </c>
      <c r="J7" s="96">
        <v>1.0496</v>
      </c>
      <c r="K7" s="144">
        <v>57.5</v>
      </c>
      <c r="L7" s="143">
        <v>60</v>
      </c>
      <c r="M7" s="143">
        <v>62.5</v>
      </c>
      <c r="N7" s="136"/>
      <c r="O7" s="136">
        <v>62.5</v>
      </c>
      <c r="P7" s="85"/>
      <c r="Q7" s="83"/>
    </row>
    <row r="8" spans="1:17" s="84" customFormat="1" ht="12">
      <c r="A8" s="91">
        <v>1</v>
      </c>
      <c r="B8" s="72" t="s">
        <v>150</v>
      </c>
      <c r="C8" s="91">
        <v>56</v>
      </c>
      <c r="D8" s="131" t="s">
        <v>101</v>
      </c>
      <c r="E8" s="71" t="s">
        <v>25</v>
      </c>
      <c r="F8" s="133" t="s">
        <v>46</v>
      </c>
      <c r="G8" s="134">
        <v>36699</v>
      </c>
      <c r="H8" s="91" t="s">
        <v>35</v>
      </c>
      <c r="I8" s="139">
        <v>53.5</v>
      </c>
      <c r="J8" s="96">
        <v>0.9208</v>
      </c>
      <c r="K8" s="143">
        <v>40</v>
      </c>
      <c r="L8" s="143">
        <v>45</v>
      </c>
      <c r="M8" s="144">
        <v>50</v>
      </c>
      <c r="N8" s="136"/>
      <c r="O8" s="136">
        <v>45</v>
      </c>
      <c r="P8" s="85"/>
      <c r="Q8" s="83"/>
    </row>
    <row r="9" spans="1:17" s="84" customFormat="1" ht="24">
      <c r="A9" s="91">
        <v>1</v>
      </c>
      <c r="B9" s="72" t="s">
        <v>150</v>
      </c>
      <c r="C9" s="91">
        <v>60</v>
      </c>
      <c r="D9" s="131" t="s">
        <v>97</v>
      </c>
      <c r="E9" s="71" t="s">
        <v>25</v>
      </c>
      <c r="F9" s="133" t="s">
        <v>26</v>
      </c>
      <c r="G9" s="134">
        <v>31673</v>
      </c>
      <c r="H9" s="91" t="s">
        <v>28</v>
      </c>
      <c r="I9" s="139">
        <v>59.2</v>
      </c>
      <c r="J9" s="96">
        <v>0.8242</v>
      </c>
      <c r="K9" s="143">
        <v>125</v>
      </c>
      <c r="L9" s="143">
        <v>130</v>
      </c>
      <c r="M9" s="144">
        <v>132.5</v>
      </c>
      <c r="N9" s="136"/>
      <c r="O9" s="136">
        <v>130</v>
      </c>
      <c r="P9" s="85">
        <f t="shared" si="0"/>
        <v>107.146</v>
      </c>
      <c r="Q9" s="83"/>
    </row>
    <row r="10" spans="1:17" s="84" customFormat="1" ht="24">
      <c r="A10" s="91">
        <v>2</v>
      </c>
      <c r="B10" s="72" t="s">
        <v>150</v>
      </c>
      <c r="C10" s="91">
        <v>60</v>
      </c>
      <c r="D10" s="131" t="s">
        <v>100</v>
      </c>
      <c r="E10" s="71" t="s">
        <v>25</v>
      </c>
      <c r="F10" s="133" t="s">
        <v>26</v>
      </c>
      <c r="G10" s="134">
        <v>32651</v>
      </c>
      <c r="H10" s="91" t="s">
        <v>28</v>
      </c>
      <c r="I10" s="139">
        <v>59.8</v>
      </c>
      <c r="J10" s="96">
        <v>0.8156</v>
      </c>
      <c r="K10" s="144">
        <v>110</v>
      </c>
      <c r="L10" s="143">
        <v>110</v>
      </c>
      <c r="M10" s="144">
        <v>115</v>
      </c>
      <c r="N10" s="136"/>
      <c r="O10" s="136">
        <v>110</v>
      </c>
      <c r="P10" s="85">
        <f t="shared" si="0"/>
        <v>89.716</v>
      </c>
      <c r="Q10" s="83"/>
    </row>
    <row r="11" spans="1:17" s="84" customFormat="1" ht="12">
      <c r="A11" s="91">
        <v>2</v>
      </c>
      <c r="B11" s="72" t="s">
        <v>150</v>
      </c>
      <c r="C11" s="91">
        <v>67.5</v>
      </c>
      <c r="D11" s="131" t="s">
        <v>102</v>
      </c>
      <c r="E11" s="71" t="s">
        <v>25</v>
      </c>
      <c r="F11" s="133" t="s">
        <v>26</v>
      </c>
      <c r="G11" s="134">
        <v>35965</v>
      </c>
      <c r="H11" s="91" t="s">
        <v>35</v>
      </c>
      <c r="I11" s="139">
        <v>61.2</v>
      </c>
      <c r="J11" s="96">
        <v>0.7966</v>
      </c>
      <c r="K11" s="143">
        <v>55</v>
      </c>
      <c r="L11" s="143">
        <v>60</v>
      </c>
      <c r="M11" s="144">
        <v>65</v>
      </c>
      <c r="N11" s="136"/>
      <c r="O11" s="136">
        <v>60</v>
      </c>
      <c r="P11" s="85">
        <f t="shared" si="0"/>
        <v>47.796</v>
      </c>
      <c r="Q11" s="83"/>
    </row>
    <row r="12" spans="1:17" s="84" customFormat="1" ht="12">
      <c r="A12" s="91">
        <v>1</v>
      </c>
      <c r="B12" s="72" t="s">
        <v>150</v>
      </c>
      <c r="C12" s="91">
        <v>67.5</v>
      </c>
      <c r="D12" s="131" t="s">
        <v>105</v>
      </c>
      <c r="E12" s="71" t="s">
        <v>25</v>
      </c>
      <c r="F12" s="133" t="s">
        <v>26</v>
      </c>
      <c r="G12" s="134">
        <v>36300</v>
      </c>
      <c r="H12" s="91" t="s">
        <v>35</v>
      </c>
      <c r="I12" s="139">
        <v>62.4</v>
      </c>
      <c r="J12" s="96">
        <v>0.7814</v>
      </c>
      <c r="K12" s="143">
        <v>60</v>
      </c>
      <c r="L12" s="143">
        <v>65</v>
      </c>
      <c r="M12" s="144">
        <v>70</v>
      </c>
      <c r="N12" s="136"/>
      <c r="O12" s="136">
        <v>65</v>
      </c>
      <c r="P12" s="85">
        <f t="shared" si="0"/>
        <v>50.791</v>
      </c>
      <c r="Q12" s="83"/>
    </row>
    <row r="13" spans="1:17" s="84" customFormat="1" ht="12">
      <c r="A13" s="91">
        <v>3</v>
      </c>
      <c r="B13" s="72" t="s">
        <v>150</v>
      </c>
      <c r="C13" s="91">
        <v>67.5</v>
      </c>
      <c r="D13" s="131" t="s">
        <v>118</v>
      </c>
      <c r="E13" s="71" t="s">
        <v>25</v>
      </c>
      <c r="F13" s="133" t="s">
        <v>71</v>
      </c>
      <c r="G13" s="134">
        <v>35590</v>
      </c>
      <c r="H13" s="91" t="s">
        <v>38</v>
      </c>
      <c r="I13" s="139">
        <v>35.2</v>
      </c>
      <c r="J13" s="96">
        <v>0.7492</v>
      </c>
      <c r="K13" s="143">
        <v>65</v>
      </c>
      <c r="L13" s="144">
        <v>72.5</v>
      </c>
      <c r="M13" s="144">
        <v>72.5</v>
      </c>
      <c r="N13" s="136"/>
      <c r="O13" s="136">
        <v>65</v>
      </c>
      <c r="P13" s="85">
        <f t="shared" si="0"/>
        <v>48.698</v>
      </c>
      <c r="Q13" s="83"/>
    </row>
    <row r="14" spans="1:17" s="84" customFormat="1" ht="24">
      <c r="A14" s="91">
        <v>2</v>
      </c>
      <c r="B14" s="72" t="s">
        <v>150</v>
      </c>
      <c r="C14" s="91">
        <v>67.5</v>
      </c>
      <c r="D14" s="131" t="s">
        <v>98</v>
      </c>
      <c r="E14" s="71" t="s">
        <v>25</v>
      </c>
      <c r="F14" s="133" t="s">
        <v>46</v>
      </c>
      <c r="G14" s="134">
        <v>35727</v>
      </c>
      <c r="H14" s="91" t="s">
        <v>38</v>
      </c>
      <c r="I14" s="139">
        <v>64</v>
      </c>
      <c r="J14" s="96">
        <v>0.8148</v>
      </c>
      <c r="K14" s="143">
        <v>90</v>
      </c>
      <c r="L14" s="144">
        <v>100</v>
      </c>
      <c r="M14" s="144">
        <v>105</v>
      </c>
      <c r="N14" s="136"/>
      <c r="O14" s="136">
        <v>90</v>
      </c>
      <c r="P14" s="85">
        <f t="shared" si="0"/>
        <v>73.332</v>
      </c>
      <c r="Q14" s="83"/>
    </row>
    <row r="15" spans="1:17" s="84" customFormat="1" ht="12">
      <c r="A15" s="91">
        <v>1</v>
      </c>
      <c r="B15" s="72" t="s">
        <v>150</v>
      </c>
      <c r="C15" s="91">
        <v>67.5</v>
      </c>
      <c r="D15" s="131" t="s">
        <v>99</v>
      </c>
      <c r="E15" s="71" t="s">
        <v>25</v>
      </c>
      <c r="F15" s="133" t="s">
        <v>96</v>
      </c>
      <c r="G15" s="134">
        <v>35278</v>
      </c>
      <c r="H15" s="91" t="s">
        <v>38</v>
      </c>
      <c r="I15" s="139">
        <v>62.1</v>
      </c>
      <c r="J15" s="96">
        <v>0.7851</v>
      </c>
      <c r="K15" s="143">
        <v>90</v>
      </c>
      <c r="L15" s="143">
        <v>95</v>
      </c>
      <c r="M15" s="143">
        <v>100</v>
      </c>
      <c r="N15" s="136"/>
      <c r="O15" s="136">
        <v>100</v>
      </c>
      <c r="P15" s="85">
        <f t="shared" si="0"/>
        <v>78.51</v>
      </c>
      <c r="Q15" s="83"/>
    </row>
    <row r="16" spans="1:17" s="84" customFormat="1" ht="24">
      <c r="A16" s="91">
        <v>2</v>
      </c>
      <c r="B16" s="72" t="s">
        <v>150</v>
      </c>
      <c r="C16" s="91">
        <v>67.5</v>
      </c>
      <c r="D16" s="131" t="s">
        <v>47</v>
      </c>
      <c r="E16" s="71" t="s">
        <v>25</v>
      </c>
      <c r="F16" s="133" t="s">
        <v>26</v>
      </c>
      <c r="G16" s="134">
        <v>30811</v>
      </c>
      <c r="H16" s="91" t="s">
        <v>28</v>
      </c>
      <c r="I16" s="139">
        <v>66.6</v>
      </c>
      <c r="J16" s="96">
        <v>0.7347</v>
      </c>
      <c r="K16" s="143">
        <v>100</v>
      </c>
      <c r="L16" s="143">
        <v>110</v>
      </c>
      <c r="M16" s="143">
        <v>115</v>
      </c>
      <c r="N16" s="136"/>
      <c r="O16" s="136">
        <v>115</v>
      </c>
      <c r="P16" s="85">
        <f t="shared" si="0"/>
        <v>84.4905</v>
      </c>
      <c r="Q16" s="83"/>
    </row>
    <row r="17" spans="1:17" s="79" customFormat="1" ht="12">
      <c r="A17" s="80">
        <v>1</v>
      </c>
      <c r="B17" s="72" t="s">
        <v>150</v>
      </c>
      <c r="C17" s="91">
        <v>67.5</v>
      </c>
      <c r="D17" s="131" t="s">
        <v>103</v>
      </c>
      <c r="E17" s="71" t="s">
        <v>25</v>
      </c>
      <c r="F17" s="133" t="s">
        <v>104</v>
      </c>
      <c r="G17" s="134">
        <v>27662</v>
      </c>
      <c r="H17" s="91" t="s">
        <v>28</v>
      </c>
      <c r="I17" s="139">
        <v>66.8</v>
      </c>
      <c r="J17" s="96">
        <v>0.7327</v>
      </c>
      <c r="K17" s="143">
        <v>115</v>
      </c>
      <c r="L17" s="143">
        <v>120</v>
      </c>
      <c r="M17" s="143">
        <v>125</v>
      </c>
      <c r="N17" s="136"/>
      <c r="O17" s="136">
        <v>125</v>
      </c>
      <c r="P17" s="85">
        <f t="shared" si="0"/>
        <v>91.5875</v>
      </c>
      <c r="Q17" s="80"/>
    </row>
    <row r="18" spans="1:17" s="79" customFormat="1" ht="12">
      <c r="A18" s="80"/>
      <c r="B18" s="72" t="s">
        <v>150</v>
      </c>
      <c r="C18" s="91"/>
      <c r="D18" s="131"/>
      <c r="E18" s="132"/>
      <c r="F18" s="133"/>
      <c r="G18" s="134"/>
      <c r="H18" s="91"/>
      <c r="I18" s="139"/>
      <c r="J18" s="96"/>
      <c r="K18" s="86"/>
      <c r="L18" s="87"/>
      <c r="M18" s="87"/>
      <c r="N18" s="87"/>
      <c r="O18" s="87"/>
      <c r="P18" s="85">
        <f t="shared" si="0"/>
        <v>0</v>
      </c>
      <c r="Q18" s="80"/>
    </row>
    <row r="19" spans="1:60" s="141" customFormat="1" ht="12">
      <c r="A19" s="191" t="s">
        <v>51</v>
      </c>
      <c r="B19" s="192"/>
      <c r="C19" s="192"/>
      <c r="D19" s="192"/>
      <c r="E19" s="192"/>
      <c r="F19" s="192"/>
      <c r="G19" s="192"/>
      <c r="H19" s="192"/>
      <c r="I19" s="192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</row>
    <row r="20" spans="1:17" s="84" customFormat="1" ht="24">
      <c r="A20" s="91">
        <v>1</v>
      </c>
      <c r="B20" s="72" t="s">
        <v>150</v>
      </c>
      <c r="C20" s="91">
        <v>75</v>
      </c>
      <c r="D20" s="131" t="s">
        <v>108</v>
      </c>
      <c r="E20" s="132" t="s">
        <v>25</v>
      </c>
      <c r="F20" s="133" t="s">
        <v>26</v>
      </c>
      <c r="G20" s="134">
        <v>36226</v>
      </c>
      <c r="H20" s="91" t="s">
        <v>35</v>
      </c>
      <c r="I20" s="142">
        <v>72.9</v>
      </c>
      <c r="J20" s="96">
        <v>0.6797</v>
      </c>
      <c r="K20" s="144">
        <v>80</v>
      </c>
      <c r="L20" s="143">
        <v>80</v>
      </c>
      <c r="M20" s="143">
        <v>85</v>
      </c>
      <c r="N20" s="136"/>
      <c r="O20" s="136">
        <v>85</v>
      </c>
      <c r="P20" s="85">
        <f t="shared" si="0"/>
        <v>57.774499999999996</v>
      </c>
      <c r="Q20" s="83"/>
    </row>
    <row r="21" spans="1:17" s="84" customFormat="1" ht="24">
      <c r="A21" s="91">
        <v>1</v>
      </c>
      <c r="B21" s="72" t="s">
        <v>150</v>
      </c>
      <c r="C21" s="91">
        <v>75</v>
      </c>
      <c r="D21" s="131" t="s">
        <v>109</v>
      </c>
      <c r="E21" s="132" t="s">
        <v>25</v>
      </c>
      <c r="F21" s="133" t="s">
        <v>26</v>
      </c>
      <c r="G21" s="134">
        <v>35025</v>
      </c>
      <c r="H21" s="91" t="s">
        <v>43</v>
      </c>
      <c r="I21" s="142">
        <v>75</v>
      </c>
      <c r="J21" s="96">
        <v>0.6645</v>
      </c>
      <c r="K21" s="143">
        <v>110</v>
      </c>
      <c r="L21" s="143">
        <v>120</v>
      </c>
      <c r="M21" s="143">
        <v>125</v>
      </c>
      <c r="N21" s="136"/>
      <c r="O21" s="136">
        <v>125</v>
      </c>
      <c r="P21" s="85">
        <f t="shared" si="0"/>
        <v>83.0625</v>
      </c>
      <c r="Q21" s="83"/>
    </row>
    <row r="22" spans="1:17" s="84" customFormat="1" ht="24">
      <c r="A22" s="91">
        <v>2</v>
      </c>
      <c r="B22" s="72" t="s">
        <v>150</v>
      </c>
      <c r="C22" s="91">
        <v>75</v>
      </c>
      <c r="D22" s="131" t="s">
        <v>59</v>
      </c>
      <c r="E22" s="132" t="s">
        <v>25</v>
      </c>
      <c r="F22" s="133" t="s">
        <v>26</v>
      </c>
      <c r="G22" s="134">
        <v>32637</v>
      </c>
      <c r="H22" s="91" t="s">
        <v>28</v>
      </c>
      <c r="I22" s="142">
        <v>73.9</v>
      </c>
      <c r="J22" s="96">
        <v>0.6723</v>
      </c>
      <c r="K22" s="143">
        <v>105</v>
      </c>
      <c r="L22" s="143">
        <v>110</v>
      </c>
      <c r="M22" s="144">
        <v>115</v>
      </c>
      <c r="N22" s="136"/>
      <c r="O22" s="136">
        <v>110</v>
      </c>
      <c r="P22" s="85">
        <f t="shared" si="0"/>
        <v>73.953</v>
      </c>
      <c r="Q22" s="83"/>
    </row>
    <row r="23" spans="1:17" ht="24">
      <c r="A23" s="91">
        <v>3</v>
      </c>
      <c r="B23" s="72" t="s">
        <v>150</v>
      </c>
      <c r="C23" s="91">
        <v>75</v>
      </c>
      <c r="D23" s="131" t="s">
        <v>110</v>
      </c>
      <c r="E23" s="132" t="s">
        <v>25</v>
      </c>
      <c r="F23" s="133" t="s">
        <v>26</v>
      </c>
      <c r="G23" s="134">
        <v>31329</v>
      </c>
      <c r="H23" s="91" t="s">
        <v>28</v>
      </c>
      <c r="I23" s="142">
        <v>74.7</v>
      </c>
      <c r="J23" s="96">
        <v>0.668</v>
      </c>
      <c r="K23" s="143">
        <v>110</v>
      </c>
      <c r="L23" s="144">
        <v>115</v>
      </c>
      <c r="M23" s="144">
        <v>115</v>
      </c>
      <c r="N23" s="136"/>
      <c r="O23" s="136">
        <v>110</v>
      </c>
      <c r="P23" s="85">
        <f t="shared" si="0"/>
        <v>73.48</v>
      </c>
      <c r="Q23" s="82"/>
    </row>
    <row r="24" spans="1:17" ht="24">
      <c r="A24" s="91">
        <v>1</v>
      </c>
      <c r="B24" s="72" t="s">
        <v>150</v>
      </c>
      <c r="C24" s="91">
        <v>75</v>
      </c>
      <c r="D24" s="131" t="s">
        <v>111</v>
      </c>
      <c r="E24" s="132" t="s">
        <v>25</v>
      </c>
      <c r="F24" s="133" t="s">
        <v>26</v>
      </c>
      <c r="G24" s="134">
        <v>33926</v>
      </c>
      <c r="H24" s="91" t="s">
        <v>28</v>
      </c>
      <c r="I24" s="142">
        <v>72.7</v>
      </c>
      <c r="J24" s="96">
        <v>0.6812</v>
      </c>
      <c r="K24" s="143">
        <v>125</v>
      </c>
      <c r="L24" s="143">
        <v>132.5</v>
      </c>
      <c r="M24" s="144">
        <v>137.5</v>
      </c>
      <c r="N24" s="136"/>
      <c r="O24" s="136">
        <v>132.5</v>
      </c>
      <c r="P24" s="85">
        <f t="shared" si="0"/>
        <v>90.259</v>
      </c>
      <c r="Q24" s="82"/>
    </row>
    <row r="25" spans="1:17" ht="12">
      <c r="A25" s="91">
        <v>1</v>
      </c>
      <c r="B25" s="72" t="s">
        <v>150</v>
      </c>
      <c r="C25" s="91">
        <v>82.5</v>
      </c>
      <c r="D25" s="131" t="s">
        <v>112</v>
      </c>
      <c r="E25" s="132" t="s">
        <v>25</v>
      </c>
      <c r="F25" s="133" t="s">
        <v>26</v>
      </c>
      <c r="G25" s="134">
        <v>35970</v>
      </c>
      <c r="H25" s="91" t="s">
        <v>35</v>
      </c>
      <c r="I25" s="142">
        <v>78.7</v>
      </c>
      <c r="J25" s="96">
        <v>0.6405</v>
      </c>
      <c r="K25" s="143">
        <v>80</v>
      </c>
      <c r="L25" s="143">
        <v>90</v>
      </c>
      <c r="M25" s="143">
        <v>90</v>
      </c>
      <c r="N25" s="91"/>
      <c r="O25" s="91">
        <v>90</v>
      </c>
      <c r="P25" s="85">
        <f t="shared" si="0"/>
        <v>57.644999999999996</v>
      </c>
      <c r="Q25" s="82"/>
    </row>
    <row r="26" spans="1:17" s="84" customFormat="1" ht="24">
      <c r="A26" s="91">
        <v>1</v>
      </c>
      <c r="B26" s="72" t="s">
        <v>150</v>
      </c>
      <c r="C26" s="91">
        <v>82.5</v>
      </c>
      <c r="D26" s="131" t="s">
        <v>113</v>
      </c>
      <c r="E26" s="132" t="s">
        <v>25</v>
      </c>
      <c r="F26" s="133" t="s">
        <v>71</v>
      </c>
      <c r="G26" s="134">
        <v>34448</v>
      </c>
      <c r="H26" s="91" t="s">
        <v>43</v>
      </c>
      <c r="I26" s="142">
        <v>79</v>
      </c>
      <c r="J26" s="96">
        <v>0.6388</v>
      </c>
      <c r="K26" s="144">
        <v>145</v>
      </c>
      <c r="L26" s="143">
        <v>150</v>
      </c>
      <c r="M26" s="144">
        <v>155</v>
      </c>
      <c r="N26" s="91"/>
      <c r="O26" s="91">
        <v>150</v>
      </c>
      <c r="P26" s="85">
        <f t="shared" si="0"/>
        <v>95.82000000000001</v>
      </c>
      <c r="Q26" s="83"/>
    </row>
    <row r="27" spans="1:17" s="84" customFormat="1" ht="12">
      <c r="A27" s="91">
        <v>3</v>
      </c>
      <c r="B27" s="72" t="s">
        <v>150</v>
      </c>
      <c r="C27" s="91">
        <v>82.5</v>
      </c>
      <c r="D27" s="130" t="s">
        <v>114</v>
      </c>
      <c r="E27" s="132" t="s">
        <v>25</v>
      </c>
      <c r="F27" s="133" t="s">
        <v>57</v>
      </c>
      <c r="G27" s="134">
        <v>30558</v>
      </c>
      <c r="H27" s="91" t="s">
        <v>28</v>
      </c>
      <c r="I27" s="142">
        <v>82.5</v>
      </c>
      <c r="J27" s="96">
        <v>0.6193</v>
      </c>
      <c r="K27" s="143">
        <v>130</v>
      </c>
      <c r="L27" s="143">
        <v>140</v>
      </c>
      <c r="M27" s="144">
        <v>145</v>
      </c>
      <c r="N27" s="91"/>
      <c r="O27" s="91">
        <v>140</v>
      </c>
      <c r="P27" s="85">
        <f t="shared" si="0"/>
        <v>86.702</v>
      </c>
      <c r="Q27" s="83"/>
    </row>
    <row r="28" spans="1:17" s="84" customFormat="1" ht="12">
      <c r="A28" s="91">
        <v>1</v>
      </c>
      <c r="B28" s="72" t="s">
        <v>150</v>
      </c>
      <c r="C28" s="91">
        <v>82.5</v>
      </c>
      <c r="D28" s="131" t="s">
        <v>115</v>
      </c>
      <c r="E28" s="132" t="s">
        <v>25</v>
      </c>
      <c r="F28" s="133" t="s">
        <v>57</v>
      </c>
      <c r="G28" s="134">
        <v>31610</v>
      </c>
      <c r="H28" s="91" t="s">
        <v>28</v>
      </c>
      <c r="I28" s="142">
        <v>81.8</v>
      </c>
      <c r="J28" s="96">
        <v>0.623</v>
      </c>
      <c r="K28" s="143">
        <v>150</v>
      </c>
      <c r="L28" s="143">
        <v>165</v>
      </c>
      <c r="M28" s="144">
        <v>170</v>
      </c>
      <c r="N28" s="91"/>
      <c r="O28" s="91">
        <v>165</v>
      </c>
      <c r="P28" s="85">
        <f t="shared" si="0"/>
        <v>102.795</v>
      </c>
      <c r="Q28" s="83"/>
    </row>
    <row r="29" spans="1:17" ht="12">
      <c r="A29" s="91">
        <v>4</v>
      </c>
      <c r="B29" s="72" t="s">
        <v>150</v>
      </c>
      <c r="C29" s="91">
        <v>82.5</v>
      </c>
      <c r="D29" s="131" t="s">
        <v>116</v>
      </c>
      <c r="E29" s="132" t="s">
        <v>25</v>
      </c>
      <c r="F29" s="133" t="s">
        <v>26</v>
      </c>
      <c r="G29" s="134">
        <v>32835</v>
      </c>
      <c r="H29" s="91" t="s">
        <v>28</v>
      </c>
      <c r="I29" s="142">
        <v>81.3</v>
      </c>
      <c r="J29" s="96">
        <v>0.6257</v>
      </c>
      <c r="K29" s="143">
        <v>125</v>
      </c>
      <c r="L29" s="143">
        <v>132.5</v>
      </c>
      <c r="M29" s="144">
        <v>140</v>
      </c>
      <c r="N29" s="91"/>
      <c r="O29" s="91">
        <v>132.5</v>
      </c>
      <c r="P29" s="85">
        <f t="shared" si="0"/>
        <v>82.90525000000001</v>
      </c>
      <c r="Q29" s="82"/>
    </row>
    <row r="30" spans="1:17" s="84" customFormat="1" ht="12">
      <c r="A30" s="91">
        <v>2</v>
      </c>
      <c r="B30" s="72" t="s">
        <v>150</v>
      </c>
      <c r="C30" s="91">
        <v>82.5</v>
      </c>
      <c r="D30" s="131" t="s">
        <v>117</v>
      </c>
      <c r="E30" s="132" t="s">
        <v>25</v>
      </c>
      <c r="F30" s="133" t="s">
        <v>46</v>
      </c>
      <c r="G30" s="134">
        <v>24185</v>
      </c>
      <c r="H30" s="91" t="s">
        <v>28</v>
      </c>
      <c r="I30" s="142">
        <v>81.7</v>
      </c>
      <c r="J30" s="96">
        <v>0.6235</v>
      </c>
      <c r="K30" s="143">
        <v>150</v>
      </c>
      <c r="L30" s="143">
        <v>160</v>
      </c>
      <c r="M30" s="144">
        <v>167.5</v>
      </c>
      <c r="N30" s="91"/>
      <c r="O30" s="91">
        <v>160</v>
      </c>
      <c r="P30" s="85">
        <f t="shared" si="0"/>
        <v>99.76</v>
      </c>
      <c r="Q30" s="83"/>
    </row>
    <row r="31" spans="1:17" s="84" customFormat="1" ht="14.25" customHeight="1">
      <c r="A31" s="91">
        <v>1</v>
      </c>
      <c r="B31" s="72" t="s">
        <v>150</v>
      </c>
      <c r="C31" s="91">
        <v>82.5</v>
      </c>
      <c r="D31" s="131" t="s">
        <v>117</v>
      </c>
      <c r="E31" s="132" t="s">
        <v>25</v>
      </c>
      <c r="F31" s="133" t="s">
        <v>46</v>
      </c>
      <c r="G31" s="134">
        <v>24185</v>
      </c>
      <c r="H31" s="91" t="s">
        <v>78</v>
      </c>
      <c r="I31" s="142">
        <v>81.7</v>
      </c>
      <c r="J31" s="96">
        <v>1.092</v>
      </c>
      <c r="K31" s="143">
        <v>150</v>
      </c>
      <c r="L31" s="143">
        <v>160</v>
      </c>
      <c r="M31" s="144">
        <v>167.5</v>
      </c>
      <c r="N31" s="91"/>
      <c r="O31" s="91">
        <v>160</v>
      </c>
      <c r="P31" s="85">
        <f t="shared" si="0"/>
        <v>174.72000000000003</v>
      </c>
      <c r="Q31" s="83"/>
    </row>
    <row r="32" spans="1:60" s="141" customFormat="1" ht="12">
      <c r="A32" s="191" t="s">
        <v>119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</row>
    <row r="33" spans="1:17" s="84" customFormat="1" ht="24">
      <c r="A33" s="91">
        <v>1</v>
      </c>
      <c r="B33" s="91" t="s">
        <v>150</v>
      </c>
      <c r="C33" s="91">
        <v>90</v>
      </c>
      <c r="D33" s="145" t="s">
        <v>120</v>
      </c>
      <c r="E33" s="132"/>
      <c r="F33" s="133" t="s">
        <v>26</v>
      </c>
      <c r="G33" s="134">
        <v>34491</v>
      </c>
      <c r="H33" s="91" t="s">
        <v>43</v>
      </c>
      <c r="I33" s="142">
        <v>86.9</v>
      </c>
      <c r="J33" s="96">
        <v>0.5982</v>
      </c>
      <c r="K33" s="143">
        <v>115</v>
      </c>
      <c r="L33" s="143">
        <v>120</v>
      </c>
      <c r="M33" s="143">
        <v>125</v>
      </c>
      <c r="N33" s="91"/>
      <c r="O33" s="91">
        <v>125</v>
      </c>
      <c r="P33" s="85">
        <f t="shared" si="0"/>
        <v>74.77499999999999</v>
      </c>
      <c r="Q33" s="83"/>
    </row>
    <row r="34" spans="1:17" s="84" customFormat="1" ht="24">
      <c r="A34" s="91">
        <v>2</v>
      </c>
      <c r="B34" s="91" t="s">
        <v>150</v>
      </c>
      <c r="C34" s="91">
        <v>90</v>
      </c>
      <c r="D34" s="145" t="s">
        <v>121</v>
      </c>
      <c r="E34" s="132"/>
      <c r="F34" s="133" t="s">
        <v>26</v>
      </c>
      <c r="G34" s="134">
        <v>30493</v>
      </c>
      <c r="H34" s="91" t="s">
        <v>28</v>
      </c>
      <c r="I34" s="146">
        <v>87.9</v>
      </c>
      <c r="J34" s="96">
        <v>0.5939</v>
      </c>
      <c r="K34" s="143">
        <v>162.5</v>
      </c>
      <c r="L34" s="143">
        <v>170</v>
      </c>
      <c r="M34" s="144">
        <v>180</v>
      </c>
      <c r="N34" s="91"/>
      <c r="O34" s="91">
        <v>170</v>
      </c>
      <c r="P34" s="85">
        <f t="shared" si="0"/>
        <v>100.963</v>
      </c>
      <c r="Q34" s="83"/>
    </row>
    <row r="35" spans="1:17" s="84" customFormat="1" ht="24">
      <c r="A35" s="91">
        <v>1</v>
      </c>
      <c r="B35" s="91" t="s">
        <v>150</v>
      </c>
      <c r="C35" s="91">
        <v>90</v>
      </c>
      <c r="D35" s="145" t="s">
        <v>122</v>
      </c>
      <c r="E35" s="132"/>
      <c r="F35" s="133" t="s">
        <v>71</v>
      </c>
      <c r="G35" s="134">
        <v>29478</v>
      </c>
      <c r="H35" s="91" t="s">
        <v>28</v>
      </c>
      <c r="I35" s="146">
        <v>88.9</v>
      </c>
      <c r="J35" s="96">
        <v>0.5897</v>
      </c>
      <c r="K35" s="143">
        <v>190</v>
      </c>
      <c r="L35" s="143">
        <v>200</v>
      </c>
      <c r="M35" s="91">
        <v>0</v>
      </c>
      <c r="N35" s="91"/>
      <c r="O35" s="91">
        <v>200</v>
      </c>
      <c r="P35" s="85">
        <f t="shared" si="0"/>
        <v>117.94</v>
      </c>
      <c r="Q35" s="150">
        <v>2</v>
      </c>
    </row>
    <row r="36" spans="1:17" ht="12">
      <c r="A36" s="91"/>
      <c r="B36" s="91" t="s">
        <v>150</v>
      </c>
      <c r="C36" s="91">
        <v>90</v>
      </c>
      <c r="D36" s="145" t="s">
        <v>123</v>
      </c>
      <c r="E36" s="132"/>
      <c r="F36" s="133" t="s">
        <v>26</v>
      </c>
      <c r="G36" s="134">
        <v>32820</v>
      </c>
      <c r="H36" s="91" t="s">
        <v>28</v>
      </c>
      <c r="I36" s="146">
        <v>88.4</v>
      </c>
      <c r="J36" s="96">
        <v>0.5918</v>
      </c>
      <c r="K36" s="143">
        <v>120</v>
      </c>
      <c r="L36" s="143">
        <v>130</v>
      </c>
      <c r="M36" s="143">
        <v>135</v>
      </c>
      <c r="N36" s="91"/>
      <c r="O36" s="91">
        <v>135</v>
      </c>
      <c r="P36" s="85">
        <f t="shared" si="0"/>
        <v>79.893</v>
      </c>
      <c r="Q36" s="82"/>
    </row>
    <row r="37" spans="1:17" ht="18.75" customHeight="1">
      <c r="A37" s="91">
        <v>3</v>
      </c>
      <c r="B37" s="91" t="s">
        <v>150</v>
      </c>
      <c r="C37" s="91">
        <v>90</v>
      </c>
      <c r="D37" s="145" t="s">
        <v>124</v>
      </c>
      <c r="E37" s="132"/>
      <c r="F37" s="133" t="s">
        <v>71</v>
      </c>
      <c r="G37" s="134">
        <v>30294</v>
      </c>
      <c r="H37" s="91" t="s">
        <v>28</v>
      </c>
      <c r="I37" s="146" t="s">
        <v>125</v>
      </c>
      <c r="J37" s="96">
        <v>0.5893</v>
      </c>
      <c r="K37" s="144">
        <v>155</v>
      </c>
      <c r="L37" s="143">
        <v>160</v>
      </c>
      <c r="M37" s="143">
        <v>165</v>
      </c>
      <c r="N37" s="91"/>
      <c r="O37" s="91">
        <v>160</v>
      </c>
      <c r="P37" s="85">
        <f t="shared" si="0"/>
        <v>94.28800000000001</v>
      </c>
      <c r="Q37" s="82"/>
    </row>
    <row r="38" spans="1:17" ht="24">
      <c r="A38" s="91">
        <v>1</v>
      </c>
      <c r="B38" s="91" t="s">
        <v>150</v>
      </c>
      <c r="C38" s="91">
        <v>90</v>
      </c>
      <c r="D38" s="145" t="s">
        <v>127</v>
      </c>
      <c r="E38" s="132"/>
      <c r="F38" s="133" t="s">
        <v>26</v>
      </c>
      <c r="G38" s="134">
        <v>23931</v>
      </c>
      <c r="H38" s="91" t="s">
        <v>78</v>
      </c>
      <c r="I38" s="146">
        <v>87.5</v>
      </c>
      <c r="J38" s="96">
        <v>1.117</v>
      </c>
      <c r="K38" s="143">
        <v>105</v>
      </c>
      <c r="L38" s="143">
        <v>110</v>
      </c>
      <c r="M38" s="144">
        <v>115</v>
      </c>
      <c r="N38" s="91"/>
      <c r="O38" s="91">
        <v>110</v>
      </c>
      <c r="P38" s="85">
        <f t="shared" si="0"/>
        <v>122.87</v>
      </c>
      <c r="Q38" s="82"/>
    </row>
    <row r="39" spans="1:17" ht="24">
      <c r="A39" s="91"/>
      <c r="B39" s="91" t="s">
        <v>150</v>
      </c>
      <c r="C39" s="91">
        <v>100</v>
      </c>
      <c r="D39" s="145" t="s">
        <v>128</v>
      </c>
      <c r="E39" s="132"/>
      <c r="F39" s="133" t="s">
        <v>71</v>
      </c>
      <c r="G39" s="134">
        <v>30388</v>
      </c>
      <c r="H39" s="91" t="s">
        <v>28</v>
      </c>
      <c r="I39" s="146">
        <v>98</v>
      </c>
      <c r="J39" s="96">
        <v>0.5591</v>
      </c>
      <c r="K39" s="143">
        <v>130</v>
      </c>
      <c r="L39" s="143">
        <v>137.5</v>
      </c>
      <c r="M39" s="144">
        <v>145</v>
      </c>
      <c r="N39" s="91"/>
      <c r="O39" s="91">
        <v>137.5</v>
      </c>
      <c r="P39" s="85">
        <f t="shared" si="0"/>
        <v>76.87625</v>
      </c>
      <c r="Q39" s="82"/>
    </row>
    <row r="40" spans="1:17" ht="12">
      <c r="A40" s="91"/>
      <c r="B40" s="91" t="s">
        <v>150</v>
      </c>
      <c r="C40" s="91">
        <v>100</v>
      </c>
      <c r="D40" s="145" t="s">
        <v>135</v>
      </c>
      <c r="E40" s="132"/>
      <c r="F40" s="133" t="s">
        <v>71</v>
      </c>
      <c r="G40" s="134">
        <v>30962</v>
      </c>
      <c r="H40" s="91" t="s">
        <v>28</v>
      </c>
      <c r="I40" s="146">
        <v>98.4</v>
      </c>
      <c r="J40" s="96">
        <v>0.5581</v>
      </c>
      <c r="K40" s="143">
        <v>122.5</v>
      </c>
      <c r="L40" s="144">
        <v>127.5</v>
      </c>
      <c r="M40" s="143">
        <v>127.5</v>
      </c>
      <c r="N40" s="91"/>
      <c r="O40" s="91">
        <v>127.5</v>
      </c>
      <c r="P40" s="85">
        <f t="shared" si="0"/>
        <v>71.15775000000001</v>
      </c>
      <c r="Q40" s="82"/>
    </row>
    <row r="41" spans="1:17" ht="24">
      <c r="A41" s="91"/>
      <c r="B41" s="91" t="s">
        <v>150</v>
      </c>
      <c r="C41" s="91">
        <v>100</v>
      </c>
      <c r="D41" s="145" t="s">
        <v>145</v>
      </c>
      <c r="E41" s="132"/>
      <c r="F41" s="133" t="s">
        <v>26</v>
      </c>
      <c r="G41" s="134">
        <v>31825</v>
      </c>
      <c r="H41" s="91" t="s">
        <v>28</v>
      </c>
      <c r="I41" s="146">
        <v>91</v>
      </c>
      <c r="J41" s="96">
        <v>0.5815</v>
      </c>
      <c r="K41" s="143">
        <v>160</v>
      </c>
      <c r="L41" s="144">
        <v>167.5</v>
      </c>
      <c r="M41" s="144">
        <v>170</v>
      </c>
      <c r="N41" s="91"/>
      <c r="O41" s="91">
        <v>160</v>
      </c>
      <c r="P41" s="85">
        <f t="shared" si="0"/>
        <v>93.04</v>
      </c>
      <c r="Q41" s="82"/>
    </row>
    <row r="42" spans="1:17" ht="24">
      <c r="A42" s="91">
        <v>3</v>
      </c>
      <c r="B42" s="91" t="s">
        <v>150</v>
      </c>
      <c r="C42" s="91">
        <v>100</v>
      </c>
      <c r="D42" s="145" t="s">
        <v>133</v>
      </c>
      <c r="E42" s="132"/>
      <c r="F42" s="133" t="s">
        <v>26</v>
      </c>
      <c r="G42" s="134">
        <v>30510</v>
      </c>
      <c r="H42" s="91" t="s">
        <v>28</v>
      </c>
      <c r="I42" s="146">
        <v>96</v>
      </c>
      <c r="J42" s="96">
        <v>0.5648</v>
      </c>
      <c r="K42" s="143">
        <v>155</v>
      </c>
      <c r="L42" s="144">
        <v>165</v>
      </c>
      <c r="M42" s="143">
        <v>167.5</v>
      </c>
      <c r="N42" s="91"/>
      <c r="O42" s="91">
        <v>167.5</v>
      </c>
      <c r="P42" s="85">
        <f t="shared" si="0"/>
        <v>94.604</v>
      </c>
      <c r="Q42" s="82"/>
    </row>
    <row r="43" spans="1:17" ht="24">
      <c r="A43" s="91">
        <v>1</v>
      </c>
      <c r="B43" s="91" t="s">
        <v>150</v>
      </c>
      <c r="C43" s="91">
        <v>100</v>
      </c>
      <c r="D43" s="145" t="s">
        <v>132</v>
      </c>
      <c r="E43" s="132"/>
      <c r="F43" s="133" t="s">
        <v>71</v>
      </c>
      <c r="G43" s="134">
        <v>34509</v>
      </c>
      <c r="H43" s="91" t="s">
        <v>28</v>
      </c>
      <c r="I43" s="146">
        <v>97.3</v>
      </c>
      <c r="J43" s="96">
        <v>0.561</v>
      </c>
      <c r="K43" s="143">
        <v>160</v>
      </c>
      <c r="L43" s="143">
        <v>172.5</v>
      </c>
      <c r="M43" s="144">
        <v>177.5</v>
      </c>
      <c r="N43" s="91"/>
      <c r="O43" s="91">
        <v>172.5</v>
      </c>
      <c r="P43" s="85">
        <f t="shared" si="0"/>
        <v>96.77250000000001</v>
      </c>
      <c r="Q43" s="82"/>
    </row>
    <row r="44" spans="1:17" ht="12">
      <c r="A44" s="91">
        <v>2</v>
      </c>
      <c r="B44" s="91" t="s">
        <v>150</v>
      </c>
      <c r="C44" s="91">
        <v>100</v>
      </c>
      <c r="D44" s="145" t="s">
        <v>134</v>
      </c>
      <c r="E44" s="132"/>
      <c r="F44" s="133" t="s">
        <v>26</v>
      </c>
      <c r="G44" s="134">
        <v>32597</v>
      </c>
      <c r="H44" s="91" t="s">
        <v>28</v>
      </c>
      <c r="I44" s="146">
        <v>98.8</v>
      </c>
      <c r="J44" s="96">
        <v>0.557</v>
      </c>
      <c r="K44" s="143">
        <v>160</v>
      </c>
      <c r="L44" s="143">
        <v>170</v>
      </c>
      <c r="M44" s="144">
        <v>172.5</v>
      </c>
      <c r="N44" s="91"/>
      <c r="O44" s="91">
        <v>170</v>
      </c>
      <c r="P44" s="85">
        <f t="shared" si="0"/>
        <v>94.69000000000001</v>
      </c>
      <c r="Q44" s="82"/>
    </row>
    <row r="45" spans="1:17" s="84" customFormat="1" ht="12">
      <c r="A45" s="91">
        <v>1</v>
      </c>
      <c r="B45" s="91" t="s">
        <v>150</v>
      </c>
      <c r="C45" s="91">
        <v>100</v>
      </c>
      <c r="D45" s="145" t="s">
        <v>129</v>
      </c>
      <c r="E45" s="132"/>
      <c r="F45" s="133" t="s">
        <v>71</v>
      </c>
      <c r="G45" s="134">
        <v>26779</v>
      </c>
      <c r="H45" s="91" t="s">
        <v>83</v>
      </c>
      <c r="I45" s="146">
        <v>98.4</v>
      </c>
      <c r="J45" s="96">
        <v>0.5581</v>
      </c>
      <c r="K45" s="143">
        <v>165</v>
      </c>
      <c r="L45" s="143">
        <v>170</v>
      </c>
      <c r="M45" s="144">
        <v>175</v>
      </c>
      <c r="N45" s="91"/>
      <c r="O45" s="91">
        <v>170</v>
      </c>
      <c r="P45" s="85">
        <f t="shared" si="0"/>
        <v>94.87700000000001</v>
      </c>
      <c r="Q45" s="83"/>
    </row>
    <row r="46" spans="1:17" s="84" customFormat="1" ht="12">
      <c r="A46" s="91">
        <v>2</v>
      </c>
      <c r="B46" s="91" t="s">
        <v>150</v>
      </c>
      <c r="C46" s="91">
        <v>100</v>
      </c>
      <c r="D46" s="130" t="s">
        <v>131</v>
      </c>
      <c r="E46" s="132"/>
      <c r="F46" s="133" t="s">
        <v>71</v>
      </c>
      <c r="G46" s="134">
        <v>26616</v>
      </c>
      <c r="H46" s="91" t="s">
        <v>83</v>
      </c>
      <c r="I46" s="146">
        <v>96.8</v>
      </c>
      <c r="J46" s="96">
        <v>0.5624</v>
      </c>
      <c r="K46" s="143">
        <v>155</v>
      </c>
      <c r="L46" s="143">
        <v>160</v>
      </c>
      <c r="M46" s="144">
        <v>170</v>
      </c>
      <c r="N46" s="91"/>
      <c r="O46" s="91">
        <v>160</v>
      </c>
      <c r="P46" s="85">
        <f t="shared" si="0"/>
        <v>89.98400000000001</v>
      </c>
      <c r="Q46" s="83"/>
    </row>
    <row r="47" spans="1:17" s="84" customFormat="1" ht="24">
      <c r="A47" s="91">
        <v>1</v>
      </c>
      <c r="B47" s="91" t="s">
        <v>150</v>
      </c>
      <c r="C47" s="91">
        <v>100</v>
      </c>
      <c r="D47" s="145" t="s">
        <v>132</v>
      </c>
      <c r="E47" s="132"/>
      <c r="F47" s="133" t="s">
        <v>71</v>
      </c>
      <c r="G47" s="134">
        <v>34509</v>
      </c>
      <c r="H47" s="91" t="s">
        <v>48</v>
      </c>
      <c r="I47" s="146">
        <v>97.3</v>
      </c>
      <c r="J47" s="96">
        <v>0.561</v>
      </c>
      <c r="K47" s="143">
        <v>160</v>
      </c>
      <c r="L47" s="143">
        <v>172.5</v>
      </c>
      <c r="M47" s="144">
        <v>177.5</v>
      </c>
      <c r="N47" s="91"/>
      <c r="O47" s="91">
        <v>172.5</v>
      </c>
      <c r="P47" s="85">
        <f t="shared" si="0"/>
        <v>96.77250000000001</v>
      </c>
      <c r="Q47" s="83"/>
    </row>
    <row r="48" spans="1:60" s="141" customFormat="1" ht="12">
      <c r="A48" s="191" t="s">
        <v>130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</row>
    <row r="49" spans="1:17" s="84" customFormat="1" ht="24">
      <c r="A49" s="91">
        <v>2</v>
      </c>
      <c r="B49" s="91" t="s">
        <v>136</v>
      </c>
      <c r="C49" s="91">
        <v>90</v>
      </c>
      <c r="D49" s="145" t="s">
        <v>126</v>
      </c>
      <c r="E49" s="132" t="s">
        <v>25</v>
      </c>
      <c r="F49" s="133" t="s">
        <v>26</v>
      </c>
      <c r="G49" s="134">
        <v>25983</v>
      </c>
      <c r="H49" s="91" t="s">
        <v>28</v>
      </c>
      <c r="I49" s="142">
        <v>86.2</v>
      </c>
      <c r="J49" s="96">
        <v>0.6013</v>
      </c>
      <c r="K49" s="143">
        <v>190</v>
      </c>
      <c r="L49" s="144">
        <v>200</v>
      </c>
      <c r="M49" s="144">
        <v>240</v>
      </c>
      <c r="N49" s="91"/>
      <c r="O49" s="91">
        <v>190</v>
      </c>
      <c r="P49" s="85">
        <f t="shared" si="0"/>
        <v>114.24699999999999</v>
      </c>
      <c r="Q49" s="149"/>
    </row>
    <row r="50" spans="1:17" s="84" customFormat="1" ht="24">
      <c r="A50" s="91">
        <v>1</v>
      </c>
      <c r="B50" s="91" t="s">
        <v>136</v>
      </c>
      <c r="C50" s="91">
        <v>90</v>
      </c>
      <c r="D50" s="145" t="s">
        <v>126</v>
      </c>
      <c r="E50" s="132" t="s">
        <v>25</v>
      </c>
      <c r="F50" s="133" t="s">
        <v>26</v>
      </c>
      <c r="G50" s="134">
        <v>25983</v>
      </c>
      <c r="H50" s="91" t="s">
        <v>83</v>
      </c>
      <c r="I50" s="142">
        <v>86.2</v>
      </c>
      <c r="J50" s="96">
        <v>1.009</v>
      </c>
      <c r="K50" s="143">
        <v>190</v>
      </c>
      <c r="L50" s="144">
        <v>200</v>
      </c>
      <c r="M50" s="144">
        <v>240</v>
      </c>
      <c r="N50" s="91"/>
      <c r="O50" s="91">
        <v>190</v>
      </c>
      <c r="P50" s="85">
        <f t="shared" si="0"/>
        <v>191.70999999999998</v>
      </c>
      <c r="Q50" s="149"/>
    </row>
    <row r="51" spans="1:17" s="84" customFormat="1" ht="12">
      <c r="A51" s="91">
        <v>1</v>
      </c>
      <c r="B51" s="91" t="s">
        <v>136</v>
      </c>
      <c r="C51" s="91">
        <v>90</v>
      </c>
      <c r="D51" s="145" t="s">
        <v>137</v>
      </c>
      <c r="E51" s="132" t="s">
        <v>25</v>
      </c>
      <c r="F51" s="133" t="s">
        <v>71</v>
      </c>
      <c r="G51" s="134">
        <v>31269</v>
      </c>
      <c r="H51" s="91" t="s">
        <v>28</v>
      </c>
      <c r="I51" s="142">
        <v>89.8</v>
      </c>
      <c r="J51" s="96">
        <v>0.5861</v>
      </c>
      <c r="K51" s="144">
        <v>210</v>
      </c>
      <c r="L51" s="143">
        <v>210</v>
      </c>
      <c r="M51" s="144">
        <v>220</v>
      </c>
      <c r="N51" s="91"/>
      <c r="O51" s="91">
        <v>210</v>
      </c>
      <c r="P51" s="85">
        <f t="shared" si="0"/>
        <v>123.08099999999999</v>
      </c>
      <c r="Q51" s="149"/>
    </row>
    <row r="52" spans="1:17" s="84" customFormat="1" ht="24">
      <c r="A52" s="91">
        <v>2</v>
      </c>
      <c r="B52" s="91" t="s">
        <v>136</v>
      </c>
      <c r="C52" s="91">
        <v>82.5</v>
      </c>
      <c r="D52" s="145" t="s">
        <v>138</v>
      </c>
      <c r="E52" s="132" t="s">
        <v>25</v>
      </c>
      <c r="F52" s="133" t="s">
        <v>71</v>
      </c>
      <c r="G52" s="134">
        <v>33327</v>
      </c>
      <c r="H52" s="91" t="s">
        <v>28</v>
      </c>
      <c r="I52" s="142">
        <v>78.7</v>
      </c>
      <c r="J52" s="96">
        <v>0.6405</v>
      </c>
      <c r="K52" s="143">
        <v>185</v>
      </c>
      <c r="L52" s="143">
        <v>200</v>
      </c>
      <c r="M52" s="144">
        <v>215</v>
      </c>
      <c r="N52" s="91"/>
      <c r="O52" s="91">
        <v>200</v>
      </c>
      <c r="P52" s="85">
        <f t="shared" si="0"/>
        <v>128.1</v>
      </c>
      <c r="Q52" s="150">
        <v>3</v>
      </c>
    </row>
    <row r="53" spans="1:17" s="84" customFormat="1" ht="12">
      <c r="A53" s="91">
        <v>1</v>
      </c>
      <c r="B53" s="91" t="s">
        <v>136</v>
      </c>
      <c r="C53" s="91">
        <v>82.5</v>
      </c>
      <c r="D53" s="145" t="s">
        <v>115</v>
      </c>
      <c r="E53" s="132" t="s">
        <v>25</v>
      </c>
      <c r="F53" s="133" t="s">
        <v>57</v>
      </c>
      <c r="G53" s="134">
        <v>31610</v>
      </c>
      <c r="H53" s="91" t="s">
        <v>28</v>
      </c>
      <c r="I53" s="142">
        <v>81.8</v>
      </c>
      <c r="J53" s="96">
        <v>0.623</v>
      </c>
      <c r="K53" s="143">
        <v>200</v>
      </c>
      <c r="L53" s="143">
        <v>215</v>
      </c>
      <c r="M53" s="144">
        <v>225</v>
      </c>
      <c r="N53" s="91"/>
      <c r="O53" s="91">
        <v>215</v>
      </c>
      <c r="P53" s="85">
        <f t="shared" si="0"/>
        <v>133.945</v>
      </c>
      <c r="Q53" s="150">
        <v>1</v>
      </c>
    </row>
    <row r="54" spans="1:17" s="84" customFormat="1" ht="24">
      <c r="A54" s="91">
        <v>1</v>
      </c>
      <c r="B54" s="91" t="s">
        <v>136</v>
      </c>
      <c r="C54" s="91">
        <v>100</v>
      </c>
      <c r="D54" s="145" t="s">
        <v>128</v>
      </c>
      <c r="E54" s="132" t="s">
        <v>25</v>
      </c>
      <c r="F54" s="133" t="s">
        <v>71</v>
      </c>
      <c r="G54" s="134">
        <v>30388</v>
      </c>
      <c r="H54" s="91" t="s">
        <v>28</v>
      </c>
      <c r="I54" s="146">
        <v>98</v>
      </c>
      <c r="J54" s="96"/>
      <c r="K54" s="144">
        <v>160</v>
      </c>
      <c r="L54" s="143">
        <v>160</v>
      </c>
      <c r="M54" s="91">
        <v>0</v>
      </c>
      <c r="N54" s="91"/>
      <c r="O54" s="91"/>
      <c r="P54" s="85"/>
      <c r="Q54" s="150"/>
    </row>
    <row r="55" spans="1:17" s="84" customFormat="1" ht="12">
      <c r="A55" s="91">
        <v>1</v>
      </c>
      <c r="B55" s="91" t="s">
        <v>136</v>
      </c>
      <c r="C55" s="91">
        <v>125</v>
      </c>
      <c r="D55" s="145" t="s">
        <v>149</v>
      </c>
      <c r="E55" s="132" t="s">
        <v>25</v>
      </c>
      <c r="F55" s="133" t="s">
        <v>57</v>
      </c>
      <c r="G55" s="134">
        <v>28687</v>
      </c>
      <c r="H55" s="91" t="s">
        <v>28</v>
      </c>
      <c r="I55" s="142">
        <v>124</v>
      </c>
      <c r="J55" s="96">
        <v>0.521</v>
      </c>
      <c r="K55" s="144">
        <v>235</v>
      </c>
      <c r="L55" s="143">
        <v>240</v>
      </c>
      <c r="M55" s="143">
        <v>250</v>
      </c>
      <c r="N55" s="91"/>
      <c r="O55" s="91">
        <v>250</v>
      </c>
      <c r="P55" s="85">
        <f t="shared" si="0"/>
        <v>130.25</v>
      </c>
      <c r="Q55" s="150">
        <v>2</v>
      </c>
    </row>
    <row r="56" spans="1:17" s="84" customFormat="1" ht="24">
      <c r="A56" s="91">
        <v>2</v>
      </c>
      <c r="B56" s="91" t="s">
        <v>150</v>
      </c>
      <c r="C56" s="91">
        <v>110</v>
      </c>
      <c r="D56" s="145" t="s">
        <v>139</v>
      </c>
      <c r="E56" s="132" t="s">
        <v>25</v>
      </c>
      <c r="F56" s="133" t="s">
        <v>26</v>
      </c>
      <c r="G56" s="134">
        <v>32860</v>
      </c>
      <c r="H56" s="91" t="s">
        <v>48</v>
      </c>
      <c r="I56" s="142">
        <v>106.7</v>
      </c>
      <c r="J56" s="96">
        <v>0.541</v>
      </c>
      <c r="K56" s="143">
        <v>160</v>
      </c>
      <c r="L56" s="143">
        <v>170</v>
      </c>
      <c r="M56" s="144">
        <v>177.5</v>
      </c>
      <c r="N56" s="91"/>
      <c r="O56" s="91">
        <v>170</v>
      </c>
      <c r="P56" s="85">
        <f t="shared" si="0"/>
        <v>91.97000000000001</v>
      </c>
      <c r="Q56" s="83"/>
    </row>
    <row r="57" spans="1:17" s="84" customFormat="1" ht="24">
      <c r="A57" s="91">
        <v>1</v>
      </c>
      <c r="B57" s="91" t="s">
        <v>150</v>
      </c>
      <c r="C57" s="91">
        <v>110</v>
      </c>
      <c r="D57" s="145" t="s">
        <v>140</v>
      </c>
      <c r="E57" s="132" t="s">
        <v>25</v>
      </c>
      <c r="F57" s="133" t="s">
        <v>71</v>
      </c>
      <c r="G57" s="134">
        <v>33458</v>
      </c>
      <c r="H57" s="91" t="s">
        <v>48</v>
      </c>
      <c r="I57" s="142">
        <v>102.5</v>
      </c>
      <c r="J57" s="96">
        <v>0.5485</v>
      </c>
      <c r="K57" s="143">
        <v>180</v>
      </c>
      <c r="L57" s="143">
        <v>185</v>
      </c>
      <c r="M57" s="144">
        <v>195</v>
      </c>
      <c r="N57" s="91"/>
      <c r="O57" s="91">
        <v>185</v>
      </c>
      <c r="P57" s="85">
        <f t="shared" si="0"/>
        <v>101.4725</v>
      </c>
      <c r="Q57" s="83"/>
    </row>
    <row r="58" spans="1:17" s="84" customFormat="1" ht="12">
      <c r="A58" s="91">
        <v>3</v>
      </c>
      <c r="B58" s="91" t="s">
        <v>150</v>
      </c>
      <c r="C58" s="91">
        <v>110</v>
      </c>
      <c r="D58" s="130" t="s">
        <v>141</v>
      </c>
      <c r="E58" s="132" t="s">
        <v>25</v>
      </c>
      <c r="F58" s="133" t="s">
        <v>104</v>
      </c>
      <c r="G58" s="134">
        <v>30954</v>
      </c>
      <c r="H58" s="91" t="s">
        <v>28</v>
      </c>
      <c r="I58" s="142">
        <v>109</v>
      </c>
      <c r="J58" s="96">
        <v>0.5377</v>
      </c>
      <c r="K58" s="143">
        <v>140</v>
      </c>
      <c r="L58" s="143">
        <v>150</v>
      </c>
      <c r="M58" s="144">
        <v>157.5</v>
      </c>
      <c r="N58" s="91"/>
      <c r="O58" s="91">
        <v>150</v>
      </c>
      <c r="P58" s="85">
        <f t="shared" si="0"/>
        <v>80.65499999999999</v>
      </c>
      <c r="Q58" s="83"/>
    </row>
    <row r="59" spans="1:17" s="84" customFormat="1" ht="12">
      <c r="A59" s="91">
        <v>2</v>
      </c>
      <c r="B59" s="91" t="s">
        <v>150</v>
      </c>
      <c r="C59" s="91">
        <v>110</v>
      </c>
      <c r="D59" s="130" t="s">
        <v>142</v>
      </c>
      <c r="E59" s="132" t="s">
        <v>25</v>
      </c>
      <c r="F59" s="133" t="s">
        <v>26</v>
      </c>
      <c r="G59" s="134">
        <v>31875</v>
      </c>
      <c r="H59" s="91" t="s">
        <v>28</v>
      </c>
      <c r="I59" s="135">
        <v>110</v>
      </c>
      <c r="J59" s="96">
        <v>0.5365</v>
      </c>
      <c r="K59" s="143">
        <v>170</v>
      </c>
      <c r="L59" s="143">
        <v>180</v>
      </c>
      <c r="M59" s="143">
        <v>185</v>
      </c>
      <c r="N59" s="91"/>
      <c r="O59" s="91">
        <v>185</v>
      </c>
      <c r="P59" s="85">
        <f t="shared" si="0"/>
        <v>99.2525</v>
      </c>
      <c r="Q59" s="83"/>
    </row>
    <row r="60" spans="1:17" s="84" customFormat="1" ht="24">
      <c r="A60" s="91">
        <v>1</v>
      </c>
      <c r="B60" s="91" t="s">
        <v>150</v>
      </c>
      <c r="C60" s="91">
        <v>110</v>
      </c>
      <c r="D60" s="131" t="s">
        <v>143</v>
      </c>
      <c r="E60" s="132" t="s">
        <v>25</v>
      </c>
      <c r="F60" s="133" t="s">
        <v>71</v>
      </c>
      <c r="G60" s="134">
        <v>25091</v>
      </c>
      <c r="H60" s="91" t="s">
        <v>28</v>
      </c>
      <c r="I60" s="135">
        <v>105</v>
      </c>
      <c r="J60" s="96">
        <v>0.5437</v>
      </c>
      <c r="K60" s="143">
        <v>185</v>
      </c>
      <c r="L60" s="144">
        <v>195</v>
      </c>
      <c r="M60" s="143">
        <v>195</v>
      </c>
      <c r="N60" s="91"/>
      <c r="O60" s="91">
        <v>195</v>
      </c>
      <c r="P60" s="85">
        <f t="shared" si="0"/>
        <v>106.02149999999999</v>
      </c>
      <c r="Q60" s="83"/>
    </row>
    <row r="61" spans="1:17" s="84" customFormat="1" ht="24">
      <c r="A61" s="91">
        <v>1</v>
      </c>
      <c r="B61" s="91" t="s">
        <v>150</v>
      </c>
      <c r="C61" s="91">
        <v>110</v>
      </c>
      <c r="D61" s="131" t="s">
        <v>143</v>
      </c>
      <c r="E61" s="132" t="s">
        <v>25</v>
      </c>
      <c r="F61" s="133" t="s">
        <v>71</v>
      </c>
      <c r="G61" s="134">
        <v>25091</v>
      </c>
      <c r="H61" s="91" t="s">
        <v>78</v>
      </c>
      <c r="I61" s="135">
        <v>105</v>
      </c>
      <c r="J61" s="96">
        <v>1.048</v>
      </c>
      <c r="K61" s="143">
        <v>185</v>
      </c>
      <c r="L61" s="144">
        <v>195</v>
      </c>
      <c r="M61" s="143">
        <v>195</v>
      </c>
      <c r="N61" s="91"/>
      <c r="O61" s="91">
        <v>195</v>
      </c>
      <c r="P61" s="85">
        <f t="shared" si="0"/>
        <v>204.36</v>
      </c>
      <c r="Q61" s="150">
        <v>3</v>
      </c>
    </row>
    <row r="62" spans="1:17" s="84" customFormat="1" ht="12">
      <c r="A62" s="91">
        <v>1</v>
      </c>
      <c r="B62" s="91" t="s">
        <v>150</v>
      </c>
      <c r="C62" s="91">
        <v>110</v>
      </c>
      <c r="D62" s="132" t="s">
        <v>144</v>
      </c>
      <c r="E62" s="132" t="s">
        <v>25</v>
      </c>
      <c r="F62" s="133" t="s">
        <v>26</v>
      </c>
      <c r="G62" s="134">
        <v>25526</v>
      </c>
      <c r="H62" s="91" t="s">
        <v>83</v>
      </c>
      <c r="I62" s="135">
        <v>103</v>
      </c>
      <c r="J62" s="96">
        <v>1.031</v>
      </c>
      <c r="K62" s="143">
        <v>140</v>
      </c>
      <c r="L62" s="143">
        <v>150</v>
      </c>
      <c r="M62" s="143">
        <v>155</v>
      </c>
      <c r="N62" s="91"/>
      <c r="O62" s="91">
        <v>155</v>
      </c>
      <c r="P62" s="85">
        <f t="shared" si="0"/>
        <v>159.80499999999998</v>
      </c>
      <c r="Q62" s="83"/>
    </row>
    <row r="63" spans="1:17" s="84" customFormat="1" ht="12">
      <c r="A63" s="91">
        <v>1</v>
      </c>
      <c r="B63" s="91" t="s">
        <v>150</v>
      </c>
      <c r="C63" s="90">
        <v>125</v>
      </c>
      <c r="D63" s="133" t="s">
        <v>146</v>
      </c>
      <c r="E63" s="132" t="s">
        <v>25</v>
      </c>
      <c r="F63" s="80" t="s">
        <v>46</v>
      </c>
      <c r="G63" s="147" t="s">
        <v>147</v>
      </c>
      <c r="H63" s="90" t="s">
        <v>28</v>
      </c>
      <c r="I63" s="148">
        <v>123</v>
      </c>
      <c r="J63" s="89">
        <v>0.5237</v>
      </c>
      <c r="K63" s="143">
        <v>230</v>
      </c>
      <c r="L63" s="143">
        <v>240</v>
      </c>
      <c r="M63" s="144">
        <v>250</v>
      </c>
      <c r="N63" s="91"/>
      <c r="O63" s="91">
        <v>240</v>
      </c>
      <c r="P63" s="85">
        <f t="shared" si="0"/>
        <v>125.68800000000002</v>
      </c>
      <c r="Q63" s="150">
        <v>1</v>
      </c>
    </row>
    <row r="64" spans="1:17" s="84" customFormat="1" ht="24">
      <c r="A64" s="91">
        <v>2</v>
      </c>
      <c r="B64" s="91" t="s">
        <v>150</v>
      </c>
      <c r="C64" s="91">
        <v>125</v>
      </c>
      <c r="D64" s="145" t="s">
        <v>148</v>
      </c>
      <c r="E64" s="132" t="s">
        <v>25</v>
      </c>
      <c r="F64" s="133" t="s">
        <v>26</v>
      </c>
      <c r="G64" s="134">
        <v>27295</v>
      </c>
      <c r="H64" s="91" t="s">
        <v>28</v>
      </c>
      <c r="I64" s="142">
        <v>119.9</v>
      </c>
      <c r="J64" s="96">
        <v>0.5271</v>
      </c>
      <c r="K64" s="143">
        <v>200</v>
      </c>
      <c r="L64" s="144">
        <v>210</v>
      </c>
      <c r="M64" s="143">
        <v>210</v>
      </c>
      <c r="N64" s="91"/>
      <c r="O64" s="91">
        <v>210</v>
      </c>
      <c r="P64" s="85">
        <f t="shared" si="0"/>
        <v>110.691</v>
      </c>
      <c r="Q64" s="83"/>
    </row>
    <row r="65" spans="1:17" s="84" customFormat="1" ht="24">
      <c r="A65" s="91">
        <v>3</v>
      </c>
      <c r="B65" s="91" t="s">
        <v>150</v>
      </c>
      <c r="C65" s="91">
        <v>125</v>
      </c>
      <c r="D65" s="145" t="s">
        <v>81</v>
      </c>
      <c r="E65" s="132" t="s">
        <v>25</v>
      </c>
      <c r="F65" s="133" t="s">
        <v>26</v>
      </c>
      <c r="G65" s="134">
        <v>29547</v>
      </c>
      <c r="H65" s="91" t="s">
        <v>28</v>
      </c>
      <c r="I65" s="139">
        <v>116.2</v>
      </c>
      <c r="J65" s="96">
        <v>0.5303</v>
      </c>
      <c r="K65" s="143">
        <v>150</v>
      </c>
      <c r="L65" s="143">
        <v>160</v>
      </c>
      <c r="M65" s="143">
        <v>162.5</v>
      </c>
      <c r="N65" s="91"/>
      <c r="O65" s="91">
        <v>162.5</v>
      </c>
      <c r="P65" s="85">
        <f t="shared" si="0"/>
        <v>86.17375</v>
      </c>
      <c r="Q65" s="83"/>
    </row>
    <row r="68" ht="12">
      <c r="D68" s="93"/>
    </row>
    <row r="69" ht="12">
      <c r="D69" s="93"/>
    </row>
  </sheetData>
  <sheetProtection/>
  <mergeCells count="16">
    <mergeCell ref="K1:P1"/>
    <mergeCell ref="Q1:Q2"/>
    <mergeCell ref="A1:A2"/>
    <mergeCell ref="B1:B2"/>
    <mergeCell ref="C1:C2"/>
    <mergeCell ref="D1:D2"/>
    <mergeCell ref="E1:E2"/>
    <mergeCell ref="F1:F2"/>
    <mergeCell ref="A3:G3"/>
    <mergeCell ref="A19:I19"/>
    <mergeCell ref="A32:J32"/>
    <mergeCell ref="A48:J48"/>
    <mergeCell ref="G1:G2"/>
    <mergeCell ref="H1:H2"/>
    <mergeCell ref="I1:I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23" sqref="M23"/>
    </sheetView>
  </sheetViews>
  <sheetFormatPr defaultColWidth="9.140625" defaultRowHeight="15"/>
  <cols>
    <col min="1" max="1" width="5.00390625" style="88" customWidth="1"/>
    <col min="2" max="2" width="9.00390625" style="88" customWidth="1"/>
    <col min="3" max="3" width="6.140625" style="92" customWidth="1"/>
    <col min="4" max="4" width="22.421875" style="88" customWidth="1"/>
    <col min="5" max="5" width="6.7109375" style="88" customWidth="1"/>
    <col min="6" max="6" width="10.140625" style="88" bestFit="1" customWidth="1"/>
    <col min="7" max="7" width="11.00390625" style="94" customWidth="1"/>
    <col min="8" max="8" width="12.140625" style="88" customWidth="1"/>
    <col min="9" max="9" width="9.140625" style="95" customWidth="1"/>
    <col min="10" max="10" width="9.140625" style="97" customWidth="1"/>
    <col min="11" max="11" width="9.140625" style="88" customWidth="1"/>
    <col min="12" max="12" width="9.8515625" style="88" bestFit="1" customWidth="1"/>
    <col min="13" max="14" width="9.140625" style="88" customWidth="1"/>
    <col min="15" max="15" width="9.140625" style="92" customWidth="1"/>
    <col min="16" max="16" width="11.28125" style="88" customWidth="1"/>
    <col min="17" max="17" width="13.421875" style="88" customWidth="1"/>
    <col min="18" max="16384" width="9.140625" style="88" customWidth="1"/>
  </cols>
  <sheetData>
    <row r="1" spans="1:17" s="66" customFormat="1" ht="12">
      <c r="A1" s="204" t="s">
        <v>2</v>
      </c>
      <c r="B1" s="206" t="s">
        <v>22</v>
      </c>
      <c r="C1" s="208" t="s">
        <v>3</v>
      </c>
      <c r="D1" s="195" t="s">
        <v>1</v>
      </c>
      <c r="E1" s="211" t="s">
        <v>4</v>
      </c>
      <c r="F1" s="195" t="s">
        <v>20</v>
      </c>
      <c r="G1" s="193" t="s">
        <v>5</v>
      </c>
      <c r="H1" s="195" t="s">
        <v>6</v>
      </c>
      <c r="I1" s="197" t="s">
        <v>7</v>
      </c>
      <c r="J1" s="199" t="s">
        <v>8</v>
      </c>
      <c r="K1" s="201" t="s">
        <v>10</v>
      </c>
      <c r="L1" s="201"/>
      <c r="M1" s="201"/>
      <c r="N1" s="201"/>
      <c r="O1" s="201"/>
      <c r="P1" s="201"/>
      <c r="Q1" s="202" t="s">
        <v>14</v>
      </c>
    </row>
    <row r="2" spans="1:17" s="70" customFormat="1" ht="12">
      <c r="A2" s="205"/>
      <c r="B2" s="207"/>
      <c r="C2" s="209"/>
      <c r="D2" s="210"/>
      <c r="E2" s="212"/>
      <c r="F2" s="196"/>
      <c r="G2" s="194"/>
      <c r="H2" s="196"/>
      <c r="I2" s="198"/>
      <c r="J2" s="200"/>
      <c r="K2" s="67">
        <v>1</v>
      </c>
      <c r="L2" s="67">
        <v>2</v>
      </c>
      <c r="M2" s="67">
        <v>3</v>
      </c>
      <c r="N2" s="67">
        <v>4</v>
      </c>
      <c r="O2" s="68" t="s">
        <v>15</v>
      </c>
      <c r="P2" s="69" t="s">
        <v>8</v>
      </c>
      <c r="Q2" s="203"/>
    </row>
    <row r="3" spans="1:60" s="128" customFormat="1" ht="12">
      <c r="A3" s="190" t="s">
        <v>89</v>
      </c>
      <c r="B3" s="190"/>
      <c r="C3" s="190"/>
      <c r="D3" s="190"/>
      <c r="E3" s="190"/>
      <c r="F3" s="190"/>
      <c r="G3" s="190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</row>
    <row r="4" spans="1:60" s="141" customFormat="1" ht="12">
      <c r="A4" s="191" t="s">
        <v>130</v>
      </c>
      <c r="B4" s="192"/>
      <c r="C4" s="192"/>
      <c r="D4" s="192"/>
      <c r="E4" s="192"/>
      <c r="F4" s="192"/>
      <c r="G4" s="192"/>
      <c r="H4" s="192"/>
      <c r="I4" s="192"/>
      <c r="J4" s="192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</row>
    <row r="5" spans="1:17" s="84" customFormat="1" ht="24">
      <c r="A5" s="91">
        <v>2</v>
      </c>
      <c r="B5" s="91" t="s">
        <v>136</v>
      </c>
      <c r="C5" s="91">
        <v>90</v>
      </c>
      <c r="D5" s="145" t="s">
        <v>126</v>
      </c>
      <c r="E5" s="132" t="s">
        <v>25</v>
      </c>
      <c r="F5" s="133" t="s">
        <v>26</v>
      </c>
      <c r="G5" s="134">
        <v>25983</v>
      </c>
      <c r="H5" s="91" t="s">
        <v>28</v>
      </c>
      <c r="I5" s="142">
        <v>86.2</v>
      </c>
      <c r="J5" s="96">
        <v>0.6013</v>
      </c>
      <c r="K5" s="143">
        <v>190</v>
      </c>
      <c r="L5" s="144">
        <v>200</v>
      </c>
      <c r="M5" s="144">
        <v>240</v>
      </c>
      <c r="N5" s="91"/>
      <c r="O5" s="91">
        <v>190</v>
      </c>
      <c r="P5" s="85">
        <f aca="true" t="shared" si="0" ref="P5:P11">J5*O5</f>
        <v>114.24699999999999</v>
      </c>
      <c r="Q5" s="149"/>
    </row>
    <row r="6" spans="1:17" s="84" customFormat="1" ht="24">
      <c r="A6" s="91">
        <v>1</v>
      </c>
      <c r="B6" s="91" t="s">
        <v>136</v>
      </c>
      <c r="C6" s="91">
        <v>90</v>
      </c>
      <c r="D6" s="145" t="s">
        <v>126</v>
      </c>
      <c r="E6" s="132" t="s">
        <v>25</v>
      </c>
      <c r="F6" s="133" t="s">
        <v>26</v>
      </c>
      <c r="G6" s="134">
        <v>25983</v>
      </c>
      <c r="H6" s="91" t="s">
        <v>83</v>
      </c>
      <c r="I6" s="142">
        <v>86.2</v>
      </c>
      <c r="J6" s="96">
        <v>1.009</v>
      </c>
      <c r="K6" s="143">
        <v>190</v>
      </c>
      <c r="L6" s="144">
        <v>200</v>
      </c>
      <c r="M6" s="144">
        <v>240</v>
      </c>
      <c r="N6" s="91"/>
      <c r="O6" s="91">
        <v>190</v>
      </c>
      <c r="P6" s="85">
        <f t="shared" si="0"/>
        <v>191.70999999999998</v>
      </c>
      <c r="Q6" s="149"/>
    </row>
    <row r="7" spans="1:17" s="84" customFormat="1" ht="12">
      <c r="A7" s="91">
        <v>1</v>
      </c>
      <c r="B7" s="91" t="s">
        <v>136</v>
      </c>
      <c r="C7" s="91">
        <v>90</v>
      </c>
      <c r="D7" s="145" t="s">
        <v>137</v>
      </c>
      <c r="E7" s="132" t="s">
        <v>25</v>
      </c>
      <c r="F7" s="133" t="s">
        <v>71</v>
      </c>
      <c r="G7" s="134">
        <v>31269</v>
      </c>
      <c r="H7" s="91" t="s">
        <v>28</v>
      </c>
      <c r="I7" s="142">
        <v>89.8</v>
      </c>
      <c r="J7" s="96">
        <v>0.5861</v>
      </c>
      <c r="K7" s="144">
        <v>210</v>
      </c>
      <c r="L7" s="143">
        <v>210</v>
      </c>
      <c r="M7" s="144">
        <v>220</v>
      </c>
      <c r="N7" s="91"/>
      <c r="O7" s="91">
        <v>210</v>
      </c>
      <c r="P7" s="85">
        <f t="shared" si="0"/>
        <v>123.08099999999999</v>
      </c>
      <c r="Q7" s="149"/>
    </row>
    <row r="8" spans="1:17" s="84" customFormat="1" ht="24">
      <c r="A8" s="91">
        <v>2</v>
      </c>
      <c r="B8" s="91" t="s">
        <v>136</v>
      </c>
      <c r="C8" s="91">
        <v>82.5</v>
      </c>
      <c r="D8" s="145" t="s">
        <v>138</v>
      </c>
      <c r="E8" s="132" t="s">
        <v>25</v>
      </c>
      <c r="F8" s="133" t="s">
        <v>71</v>
      </c>
      <c r="G8" s="134">
        <v>33327</v>
      </c>
      <c r="H8" s="91" t="s">
        <v>28</v>
      </c>
      <c r="I8" s="142">
        <v>78.7</v>
      </c>
      <c r="J8" s="96">
        <v>0.6405</v>
      </c>
      <c r="K8" s="143">
        <v>185</v>
      </c>
      <c r="L8" s="143">
        <v>200</v>
      </c>
      <c r="M8" s="144">
        <v>215</v>
      </c>
      <c r="N8" s="91"/>
      <c r="O8" s="91">
        <v>200</v>
      </c>
      <c r="P8" s="85">
        <f t="shared" si="0"/>
        <v>128.1</v>
      </c>
      <c r="Q8" s="150">
        <v>3</v>
      </c>
    </row>
    <row r="9" spans="1:17" s="84" customFormat="1" ht="12">
      <c r="A9" s="91">
        <v>1</v>
      </c>
      <c r="B9" s="91" t="s">
        <v>136</v>
      </c>
      <c r="C9" s="91">
        <v>82.5</v>
      </c>
      <c r="D9" s="145" t="s">
        <v>115</v>
      </c>
      <c r="E9" s="132" t="s">
        <v>25</v>
      </c>
      <c r="F9" s="133" t="s">
        <v>57</v>
      </c>
      <c r="G9" s="134">
        <v>31610</v>
      </c>
      <c r="H9" s="91" t="s">
        <v>28</v>
      </c>
      <c r="I9" s="142">
        <v>81.8</v>
      </c>
      <c r="J9" s="96">
        <v>0.623</v>
      </c>
      <c r="K9" s="143">
        <v>200</v>
      </c>
      <c r="L9" s="143">
        <v>215</v>
      </c>
      <c r="M9" s="144">
        <v>225</v>
      </c>
      <c r="N9" s="91"/>
      <c r="O9" s="91">
        <v>215</v>
      </c>
      <c r="P9" s="85">
        <f t="shared" si="0"/>
        <v>133.945</v>
      </c>
      <c r="Q9" s="150">
        <v>1</v>
      </c>
    </row>
    <row r="10" spans="1:17" s="84" customFormat="1" ht="24">
      <c r="A10" s="91">
        <v>1</v>
      </c>
      <c r="B10" s="91" t="s">
        <v>136</v>
      </c>
      <c r="C10" s="91">
        <v>100</v>
      </c>
      <c r="D10" s="145" t="s">
        <v>128</v>
      </c>
      <c r="E10" s="132" t="s">
        <v>25</v>
      </c>
      <c r="F10" s="133" t="s">
        <v>71</v>
      </c>
      <c r="G10" s="134">
        <v>30388</v>
      </c>
      <c r="H10" s="91" t="s">
        <v>28</v>
      </c>
      <c r="I10" s="146">
        <v>98</v>
      </c>
      <c r="J10" s="96"/>
      <c r="K10" s="144">
        <v>160</v>
      </c>
      <c r="L10" s="143">
        <v>160</v>
      </c>
      <c r="M10" s="91">
        <v>0</v>
      </c>
      <c r="N10" s="91"/>
      <c r="O10" s="91"/>
      <c r="P10" s="85"/>
      <c r="Q10" s="150"/>
    </row>
    <row r="11" spans="1:17" s="84" customFormat="1" ht="12">
      <c r="A11" s="91">
        <v>1</v>
      </c>
      <c r="B11" s="91" t="s">
        <v>136</v>
      </c>
      <c r="C11" s="91">
        <v>125</v>
      </c>
      <c r="D11" s="145" t="s">
        <v>149</v>
      </c>
      <c r="E11" s="132" t="s">
        <v>25</v>
      </c>
      <c r="F11" s="133" t="s">
        <v>57</v>
      </c>
      <c r="G11" s="134">
        <v>28687</v>
      </c>
      <c r="H11" s="91" t="s">
        <v>28</v>
      </c>
      <c r="I11" s="142">
        <v>124</v>
      </c>
      <c r="J11" s="96">
        <v>0.521</v>
      </c>
      <c r="K11" s="144">
        <v>235</v>
      </c>
      <c r="L11" s="143">
        <v>240</v>
      </c>
      <c r="M11" s="143">
        <v>250</v>
      </c>
      <c r="N11" s="91"/>
      <c r="O11" s="91">
        <v>250</v>
      </c>
      <c r="P11" s="85">
        <f t="shared" si="0"/>
        <v>130.25</v>
      </c>
      <c r="Q11" s="150">
        <v>2</v>
      </c>
    </row>
    <row r="13" ht="12">
      <c r="D13" s="93"/>
    </row>
    <row r="14" ht="12">
      <c r="D14" s="93"/>
    </row>
  </sheetData>
  <sheetProtection/>
  <mergeCells count="14">
    <mergeCell ref="A4:J4"/>
    <mergeCell ref="A3:G3"/>
    <mergeCell ref="J1:J2"/>
    <mergeCell ref="K1:P1"/>
    <mergeCell ref="Q1:Q2"/>
    <mergeCell ref="A1:A2"/>
    <mergeCell ref="C1:C2"/>
    <mergeCell ref="D1:D2"/>
    <mergeCell ref="H1:H2"/>
    <mergeCell ref="I1:I2"/>
    <mergeCell ref="E1:E2"/>
    <mergeCell ref="F1:F2"/>
    <mergeCell ref="G1:G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</cp:lastModifiedBy>
  <cp:lastPrinted>2013-03-31T10:59:03Z</cp:lastPrinted>
  <dcterms:created xsi:type="dcterms:W3CDTF">2012-11-17T14:25:15Z</dcterms:created>
  <dcterms:modified xsi:type="dcterms:W3CDTF">2013-12-23T14:58:58Z</dcterms:modified>
  <cp:category/>
  <cp:version/>
  <cp:contentType/>
  <cp:contentStatus/>
</cp:coreProperties>
</file>